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FICE DATA\Downloads\"/>
    </mc:Choice>
  </mc:AlternateContent>
  <bookViews>
    <workbookView xWindow="0" yWindow="0" windowWidth="21600" windowHeight="9600" activeTab="1"/>
  </bookViews>
  <sheets>
    <sheet name="Sheet1" sheetId="1" r:id="rId1"/>
    <sheet name="Sheet3" sheetId="3" r:id="rId2"/>
    <sheet name="Sheet2" sheetId="4" r:id="rId3"/>
  </sheets>
  <definedNames>
    <definedName name="_xlnm._FilterDatabase" localSheetId="1" hidden="1">Sheet3!$A$5:$H$16</definedName>
    <definedName name="_xlnm.Print_Area" localSheetId="0">Sheet1!$A$1:$E$20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D7" i="3" l="1"/>
  <c r="B8" i="3" l="1"/>
  <c r="F8" i="3" s="1"/>
  <c r="E7" i="3"/>
  <c r="D11" i="3"/>
  <c r="D13" i="3" l="1"/>
  <c r="D12" i="3"/>
  <c r="D10" i="3"/>
  <c r="E11" i="3" s="1"/>
  <c r="D9" i="3"/>
  <c r="D8" i="3"/>
  <c r="E13" i="3" l="1"/>
  <c r="E10" i="3"/>
  <c r="E9" i="3"/>
  <c r="E8" i="3"/>
  <c r="G8" i="3" s="1"/>
  <c r="F7" i="3"/>
  <c r="G7" i="3" s="1"/>
  <c r="B9" i="3"/>
  <c r="E14" i="3"/>
  <c r="B10" i="3" l="1"/>
  <c r="F9" i="3"/>
  <c r="G9" i="3" s="1"/>
  <c r="E12" i="3"/>
  <c r="E15" i="3" s="1"/>
  <c r="B11" i="3" l="1"/>
  <c r="F11" i="3" s="1"/>
  <c r="G11" i="3" s="1"/>
  <c r="F10" i="3"/>
  <c r="G10" i="3" s="1"/>
  <c r="B12" i="3" l="1"/>
  <c r="B13" i="3" s="1"/>
  <c r="B14" i="3" s="1"/>
  <c r="F12" i="3" l="1"/>
  <c r="G12" i="3" s="1"/>
  <c r="F14" i="3"/>
  <c r="G14" i="3" s="1"/>
  <c r="F13" i="3"/>
  <c r="G13" i="3" s="1"/>
  <c r="G16" i="3" l="1"/>
</calcChain>
</file>

<file path=xl/comments1.xml><?xml version="1.0" encoding="utf-8"?>
<comments xmlns="http://schemas.openxmlformats.org/spreadsheetml/2006/main">
  <authors>
    <author>Admin</author>
  </authors>
  <commentList>
    <comment ref="A5" authorId="0" shapeId="0">
      <text>
        <r>
          <rPr>
            <b/>
            <sz val="12"/>
            <color indexed="81"/>
            <rFont val="Tahoma"/>
          </rPr>
          <t>Admin:</t>
        </r>
        <r>
          <rPr>
            <sz val="12"/>
            <color indexed="81"/>
            <rFont val="Tahoma"/>
          </rPr>
          <t xml:space="preserve">
बचत निधी गणना</t>
        </r>
      </text>
    </comment>
    <comment ref="B5" authorId="0" shapeId="0">
      <text>
        <r>
          <rPr>
            <b/>
            <sz val="12"/>
            <color indexed="81"/>
            <rFont val="Tahoma"/>
          </rPr>
          <t>Admin:</t>
        </r>
        <r>
          <rPr>
            <sz val="12"/>
            <color indexed="81"/>
            <rFont val="Tahoma"/>
          </rPr>
          <t xml:space="preserve">
सेवानिवृत्तीचा महीना</t>
        </r>
      </text>
    </comment>
  </commentList>
</comments>
</file>

<file path=xl/sharedStrings.xml><?xml version="1.0" encoding="utf-8"?>
<sst xmlns="http://schemas.openxmlformats.org/spreadsheetml/2006/main" count="119" uniqueCount="96">
  <si>
    <t>महाराष्ट्र राज्य गट विमा योजना १९८२</t>
  </si>
  <si>
    <t>बचत निधी गणना</t>
  </si>
  <si>
    <t xml:space="preserve">दिनांक </t>
  </si>
  <si>
    <t>गट ड</t>
  </si>
  <si>
    <t>गट क</t>
  </si>
  <si>
    <t>गट ब</t>
  </si>
  <si>
    <t>गट अ</t>
  </si>
  <si>
    <t>६०/-प्रमाणे युनिट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</si>
  <si>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</si>
  <si>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</si>
  <si>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</si>
  <si>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</si>
  <si>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</si>
  <si>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</si>
  <si>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</si>
  <si>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</si>
  <si>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</si>
  <si>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</si>
  <si>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</si>
  <si>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</si>
  <si>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date</t>
  </si>
  <si>
    <t>Group</t>
  </si>
  <si>
    <t>Units</t>
  </si>
  <si>
    <t>C</t>
  </si>
  <si>
    <t>B</t>
  </si>
  <si>
    <t>Month</t>
  </si>
  <si>
    <t>Rate</t>
  </si>
  <si>
    <t>Total Amount</t>
  </si>
  <si>
    <t>Total Unit</t>
  </si>
  <si>
    <t>एक कर्मचारी 25-08-1986 ला रुजू झाला.  लागतांना गट ड मध्ये होते त्यानंतर त्यांची दिनांक 12/2/88 ला गट क मध्ये समावेश झाले ते दिनांक 25/9/1992 ला गट ब मध्ये पदोन्नती पदोन्नत झाले व दिनांक 19-01-2003 रोजी गट अ मध्ये पदोन्नत झाले व दिनांक 31/08/2020 रोजी सेवानिवृत्त झाले तर त्यांचा गट विमा किती होईल.</t>
  </si>
  <si>
    <t>Months</t>
  </si>
  <si>
    <t>जर कर्मचारी हा 31/12/1989 पुर्वी रूजु झाला असेल तर तो येणाऱ्या मे महीन्यामध्ये गट विमा योजनेचा सभासद होतो जरे की, कर्मचारी हा दिनांक 25-08-1986  किंवा 2/05/1986 ला रूजू झाला तर तो गट विमा योजनेमध्ये दिनांक 01-05-1987 ला येईल व जर तो  दिनांक 24-04-1986 ला रूजू  झाला असेल तर ते गट विमा योजनेत दिनांक 01/05/1986 ला येईल.</t>
  </si>
  <si>
    <t>Date</t>
  </si>
  <si>
    <t>D</t>
  </si>
  <si>
    <t>A</t>
  </si>
  <si>
    <t>file link</t>
  </si>
  <si>
    <t>कर्मचाऱ्याचे नाव uyuyu</t>
  </si>
  <si>
    <t>पदनाम uyuy</t>
  </si>
  <si>
    <t>कार्यालयाचे नाव yuyu</t>
  </si>
  <si>
    <t>*******गणना सुरु*******</t>
  </si>
  <si>
    <t>आपण वर्ग ड साठी गवियो सदस्यत्व दिनांक 01-05-1987 असा लिहिला आहे.</t>
  </si>
  <si>
    <t>सदस्यत्वानुसार गणना केलेले युनिट्स : -- 1</t>
  </si>
  <si>
    <t>सदस्यत्वानुसार गणना केलेली गवियो बचत निधीची रक्कम --&gt; 38655</t>
  </si>
  <si>
    <t>आपण वर्ग क साठी प्रथम पदोन्नती दिनांक 01-05-1989 असा लिहिला आहे.</t>
  </si>
  <si>
    <t>प्रथम पदोन्नती करिता गणना केलेले युनिट्स : -- 1</t>
  </si>
  <si>
    <t>सदर पदोन्नती करिता गणना केलेली गवियो बचत निधीची रक्कम --&gt; 34537</t>
  </si>
  <si>
    <t>आपण वर्ग ब साठी द्वितीय पदोन्नती दिनांक 01-01-1993 असा लिहिला आहे.</t>
  </si>
  <si>
    <t>द्वितीय पदोन्नती करिता गणना केलेले युनिट्स : -- 6</t>
  </si>
  <si>
    <t>सदर पदोन्नती करिता गणना केलेली गवियो बचत निधीची रक्कम --&gt; 121658</t>
  </si>
  <si>
    <t>आपण वर्ग अ साठी तृतीय पदोन्नती दिनांक 01-01-2004 असा लिहिला आहे.</t>
  </si>
  <si>
    <t>तृतीय पदोन्नती करिता गणना केलेले युनिट्स : -- 8</t>
  </si>
  <si>
    <t>सदर पदोन्नती करिता गणना केलेली गवियो बचत निधीची रक्कम --&gt; 117456</t>
  </si>
  <si>
    <t>एकूण गणना केलेले युनिट्स: --&gt;16</t>
  </si>
  <si>
    <t>*******गणना समाप्त*******</t>
  </si>
  <si>
    <t>एकूण बचत निधी रक्कम (अंकात): --&gt; 312306</t>
  </si>
  <si>
    <t>एकूण बचत निधी रक्कम (अक्षरात): --&gt; Three Lakh Twelve Thousand Three Hundred Six Rupees Only</t>
  </si>
  <si>
    <t>GROUP INSURANCE SCHEME 'FORM-VIII'</t>
  </si>
  <si>
    <t>Receipted Bill</t>
  </si>
  <si>
    <t xml:space="preserve"> </t>
  </si>
  <si>
    <r>
      <t xml:space="preserve">        Received the sum of </t>
    </r>
    <r>
      <rPr>
        <b/>
        <sz val="11"/>
        <color rgb="FF000000"/>
        <rFont val="Arial Unicode MS"/>
        <family val="2"/>
      </rPr>
      <t>Rs.312306</t>
    </r>
    <r>
      <rPr>
        <sz val="11"/>
        <color rgb="FF000000"/>
        <rFont val="Arial Unicode MS"/>
        <family val="2"/>
      </rPr>
      <t xml:space="preserve"> being the total of entitlement of</t>
    </r>
  </si>
  <si>
    <r>
      <t xml:space="preserve">  </t>
    </r>
    <r>
      <rPr>
        <b/>
        <sz val="11"/>
        <color rgb="FF000000"/>
        <rFont val="Arial Unicode MS"/>
        <family val="2"/>
      </rPr>
      <t>Rs.312306</t>
    </r>
    <r>
      <rPr>
        <sz val="11"/>
        <color rgb="FF000000"/>
        <rFont val="Arial Unicode MS"/>
        <family val="2"/>
      </rPr>
      <t xml:space="preserve"> from the Saving Fund accured to name </t>
    </r>
    <r>
      <rPr>
        <b/>
        <sz val="11"/>
        <color rgb="FF000000"/>
        <rFont val="Arial Unicode MS"/>
        <family val="2"/>
      </rPr>
      <t>uyuyu</t>
    </r>
    <r>
      <rPr>
        <sz val="11"/>
        <color rgb="FF000000"/>
        <rFont val="Arial Unicode MS"/>
        <family val="2"/>
      </rPr>
      <t xml:space="preserve"> </t>
    </r>
  </si>
  <si>
    <r>
      <t xml:space="preserve">  Designation </t>
    </r>
    <r>
      <rPr>
        <b/>
        <sz val="11"/>
        <color rgb="FF000000"/>
        <rFont val="Arial Unicode MS"/>
        <family val="2"/>
      </rPr>
      <t>uyuy</t>
    </r>
    <r>
      <rPr>
        <sz val="11"/>
        <color rgb="FF000000"/>
        <rFont val="Arial Unicode MS"/>
        <family val="2"/>
      </rPr>
      <t xml:space="preserve"> under the State Government Employees Group</t>
    </r>
  </si>
  <si>
    <t xml:space="preserve">  Insurance Scheme 1982.</t>
  </si>
  <si>
    <t xml:space="preserve">        </t>
  </si>
  <si>
    <r>
      <t xml:space="preserve">                                        </t>
    </r>
    <r>
      <rPr>
        <b/>
        <sz val="11"/>
        <color rgb="FF000000"/>
        <rFont val="Arial Unicode MS"/>
        <family val="2"/>
      </rPr>
      <t>Signature of Receipient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</si>
  <si>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</si>
  <si>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(Name in Block Letters)</t>
  </si>
  <si>
    <t xml:space="preserve">  Dated:</t>
  </si>
  <si>
    <t xml:space="preserve">  Classification:</t>
  </si>
  <si>
    <t xml:space="preserve">  8011 - Insurance and Pension Funds.</t>
  </si>
  <si>
    <t xml:space="preserve">  80110041 - Other Insurance and Pension Funds.</t>
  </si>
  <si>
    <t xml:space="preserve">  80110059 - State Government Employees Insurance Scheme.</t>
  </si>
  <si>
    <r>
      <t xml:space="preserve">                (1) Insurance Fund (</t>
    </r>
    <r>
      <rPr>
        <b/>
        <sz val="11"/>
        <color rgb="FF000000"/>
        <rFont val="Arial Unicode MS"/>
        <family val="2"/>
      </rPr>
      <t>Rs.-</t>
    </r>
    <r>
      <rPr>
        <sz val="11"/>
        <color rgb="FF000000"/>
        <rFont val="Arial Unicode MS"/>
        <family val="2"/>
      </rPr>
      <t>)</t>
    </r>
  </si>
  <si>
    <r>
      <t xml:space="preserve">                (2) Savings Fund   (</t>
    </r>
    <r>
      <rPr>
        <b/>
        <sz val="11"/>
        <color rgb="FF000000"/>
        <rFont val="Arial Unicode MS"/>
        <family val="2"/>
      </rPr>
      <t>Rs.312306</t>
    </r>
    <r>
      <rPr>
        <sz val="11"/>
        <color rgb="FF000000"/>
        <rFont val="Arial Unicode MS"/>
        <family val="2"/>
      </rPr>
      <t>)</t>
    </r>
  </si>
  <si>
    <t xml:space="preserve">                </t>
  </si>
  <si>
    <r>
      <t xml:space="preserve">                        </t>
    </r>
    <r>
      <rPr>
        <b/>
        <u/>
        <sz val="11"/>
        <color rgb="FF000000"/>
        <rFont val="Arial Unicode MS"/>
        <family val="2"/>
      </rPr>
      <t>For Use in Treasury Office</t>
    </r>
  </si>
  <si>
    <t xml:space="preserve">  (a) Relevant Biodata of the member to be furnish by the D.D.</t>
  </si>
  <si>
    <r>
      <t xml:space="preserve">  1. Type of Class of the member </t>
    </r>
    <r>
      <rPr>
        <b/>
        <sz val="11"/>
        <color rgb="FF000000"/>
        <rFont val="Arial Unicode MS"/>
        <family val="2"/>
      </rPr>
      <t>(CLASS:D)</t>
    </r>
    <r>
      <rPr>
        <sz val="11"/>
        <color rgb="FF000000"/>
        <rFont val="Arial Unicode MS"/>
        <family val="2"/>
      </rPr>
      <t xml:space="preserve">(i.e.lowest group) viz on </t>
    </r>
  </si>
  <si>
    <r>
      <t xml:space="preserve">  initially joining the scheme on </t>
    </r>
    <r>
      <rPr>
        <b/>
        <sz val="11"/>
        <color rgb="FF000000"/>
        <rFont val="Arial Unicode MS"/>
        <family val="2"/>
      </rPr>
      <t>01-05-1987</t>
    </r>
    <r>
      <rPr>
        <sz val="11"/>
        <color rgb="FF000000"/>
        <rFont val="Arial Unicode MS"/>
        <family val="2"/>
      </rPr>
      <t>.</t>
    </r>
  </si>
  <si>
    <t xml:space="preserve">  2.Year of acquiring membership of higher class.</t>
  </si>
  <si>
    <r>
      <t xml:space="preserve">                i)  </t>
    </r>
    <r>
      <rPr>
        <b/>
        <sz val="11"/>
        <color rgb="FF000000"/>
        <rFont val="Arial Unicode MS"/>
        <family val="2"/>
      </rPr>
      <t xml:space="preserve">CLASS C  on 01-05-1989            </t>
    </r>
    <r>
      <rPr>
        <sz val="11"/>
        <color rgb="FF000000"/>
        <rFont val="Arial Unicode MS"/>
        <family val="2"/>
      </rPr>
      <t xml:space="preserve">  </t>
    </r>
  </si>
  <si>
    <r>
      <t xml:space="preserve">                ii) </t>
    </r>
    <r>
      <rPr>
        <b/>
        <sz val="11"/>
        <color rgb="FF000000"/>
        <rFont val="Arial Unicode MS"/>
        <family val="2"/>
      </rPr>
      <t xml:space="preserve">CLASS B  on 01-01-1993            </t>
    </r>
    <r>
      <rPr>
        <sz val="11"/>
        <color rgb="FF000000"/>
        <rFont val="Arial Unicode MS"/>
        <family val="2"/>
      </rPr>
      <t xml:space="preserve">  </t>
    </r>
  </si>
  <si>
    <r>
      <t xml:space="preserve">                iii)</t>
    </r>
    <r>
      <rPr>
        <b/>
        <sz val="11"/>
        <color rgb="FF000000"/>
        <rFont val="Arial Unicode MS"/>
        <family val="2"/>
      </rPr>
      <t xml:space="preserve">CLASS A  on 01-01-2004            </t>
    </r>
    <r>
      <rPr>
        <sz val="11"/>
        <color rgb="FF000000"/>
        <rFont val="Arial Unicode MS"/>
        <family val="2"/>
      </rPr>
      <t xml:space="preserve">  </t>
    </r>
  </si>
  <si>
    <r>
      <t xml:space="preserve">  (b)Countersigned for payment of </t>
    </r>
    <r>
      <rPr>
        <b/>
        <sz val="11"/>
        <color rgb="FF000000"/>
        <rFont val="Arial Unicode MS"/>
        <family val="2"/>
      </rPr>
      <t>Rs.312306</t>
    </r>
    <r>
      <rPr>
        <sz val="11"/>
        <color rgb="FF000000"/>
        <rFont val="Arial Unicode MS"/>
        <family val="2"/>
      </rPr>
      <t xml:space="preserve"> </t>
    </r>
  </si>
  <si>
    <r>
      <t xml:space="preserve">    </t>
    </r>
    <r>
      <rPr>
        <b/>
        <sz val="11"/>
        <color rgb="FF000000"/>
        <rFont val="Arial Unicode MS"/>
        <family val="2"/>
      </rPr>
      <t xml:space="preserve"> (Rs.Three Lakh Twelve Thousand Three Hundred  Six   )</t>
    </r>
    <r>
      <rPr>
        <sz val="11"/>
        <color rgb="FF000000"/>
        <rFont val="Arial Unicode MS"/>
        <family val="2"/>
      </rPr>
      <t xml:space="preserve"> </t>
    </r>
  </si>
  <si>
    <t xml:space="preserve">    to claimant(s).Cross cheque/Demand-Draft to be issued in </t>
  </si>
  <si>
    <t xml:space="preserve">    favour of claimant(s).</t>
  </si>
  <si>
    <t xml:space="preserve">  </t>
  </si>
  <si>
    <r>
      <t xml:space="preserve">                                        </t>
    </r>
    <r>
      <rPr>
        <b/>
        <sz val="11"/>
        <color rgb="FF000000"/>
        <rFont val="Arial Unicode MS"/>
        <family val="2"/>
      </rPr>
      <t>yuyu</t>
    </r>
  </si>
  <si>
    <r>
      <t xml:space="preserve">                </t>
    </r>
    <r>
      <rPr>
        <b/>
        <u/>
        <sz val="11"/>
        <color rgb="FF000000"/>
        <rFont val="Arial Unicode MS"/>
        <family val="2"/>
      </rPr>
      <t>Pay and Accounts Office/Treasury Office</t>
    </r>
  </si>
  <si>
    <r>
      <t xml:space="preserve">  Passed for payment of </t>
    </r>
    <r>
      <rPr>
        <b/>
        <sz val="11"/>
        <color rgb="FF000000"/>
        <rFont val="Arial Unicode MS"/>
        <family val="2"/>
      </rPr>
      <t>Rs.312306</t>
    </r>
    <r>
      <rPr>
        <sz val="11"/>
        <color rgb="FF000000"/>
        <rFont val="Arial Unicode MS"/>
        <family val="2"/>
      </rPr>
      <t xml:space="preserve"> </t>
    </r>
  </si>
  <si>
    <r>
      <t xml:space="preserve">    </t>
    </r>
    <r>
      <rPr>
        <b/>
        <sz val="11"/>
        <color rgb="FF000000"/>
        <rFont val="Arial Unicode MS"/>
        <family val="2"/>
      </rPr>
      <t xml:space="preserve"> (Rs.Three Lakh Twelve Thousand Three Hundred  Six   )</t>
    </r>
    <r>
      <rPr>
        <sz val="11"/>
        <color rgb="FF000000"/>
        <rFont val="Arial Unicode MS"/>
        <family val="2"/>
      </rPr>
      <t xml:space="preserve"> .</t>
    </r>
  </si>
  <si>
    <t xml:space="preserve">  Payments through cheque(s) No.(s)</t>
  </si>
  <si>
    <t xml:space="preserve">  Date:                 </t>
  </si>
  <si>
    <r>
      <t xml:space="preserve">                        </t>
    </r>
    <r>
      <rPr>
        <b/>
        <sz val="11"/>
        <color rgb="FF000000"/>
        <rFont val="Arial Unicode MS"/>
        <family val="2"/>
      </rPr>
      <t>Pay and Accounts Officer/Treasury Officer.</t>
    </r>
  </si>
  <si>
    <t>https://www.maharashtra.gov.in/Site/Upload/Government%20Resolutions/Marathi/202202041302069905.pdf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</si>
</sst>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₹&quot;\ #,##0"/>
    <numFmt numFmtId="165" formatCode="[$-14009]dd/mm/yyyy;@"/>
  </numFmts>
  <fonts count="2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DVOT-Surekh"/>
    </font>
    <font>
      <sz val="16"/>
      <color rgb="FFFF0000"/>
      <name val="DVOT-Surekh"/>
    </font>
    <font>
      <sz val="16"/>
      <color theme="4"/>
      <name val="DVOT-Surekh"/>
    </font>
    <font>
      <b/>
      <sz val="11"/>
      <color theme="1"/>
      <name val="Calibri"/>
      <family val="2"/>
      <scheme val="minor"/>
    </font>
    <font>
      <sz val="16"/>
      <color rgb="FF000000"/>
      <name val="DVOT-Surekh"/>
    </font>
    <font>
      <b/>
      <sz val="16"/>
      <color rgb="FF000000"/>
      <name val="DVOT-Surekh"/>
    </font>
    <font>
      <sz val="11"/>
      <color theme="1"/>
      <name val="DVOT-Surekh"/>
    </font>
    <font>
      <sz val="11"/>
      <color rgb="FFFF0000"/>
      <name val="Calibri"/>
      <family val="2"/>
      <scheme val="minor"/>
    </font>
    <font>
      <b/>
      <sz val="11"/>
      <color theme="1"/>
      <name val="DVOT-Surekh"/>
    </font>
    <font>
      <b/>
      <sz val="11"/>
      <color rgb="FF000000"/>
      <name val="DVOT-Surekh"/>
    </font>
    <font>
      <sz val="11"/>
      <color rgb="FF000000"/>
      <name val="DVOT-Surekh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9"/>
      <color theme="1"/>
      <name val="Calibri"/>
      <family val="2"/>
      <scheme val="minor"/>
    </font>
    <font>
      <b/>
      <u/>
      <sz val="12"/>
      <color rgb="FF000000"/>
      <name val="Tahoma"/>
      <family val="2"/>
    </font>
    <font>
      <sz val="11"/>
      <color rgb="FF000000"/>
      <name val="Arial Unicode MS"/>
      <family val="2"/>
    </font>
    <font>
      <b/>
      <sz val="11"/>
      <color rgb="FF000000"/>
      <name val="Arial Unicode MS"/>
      <family val="2"/>
    </font>
    <font>
      <b/>
      <u/>
      <sz val="11"/>
      <color rgb="FF000000"/>
      <name val="Arial Unicode MS"/>
      <family val="2"/>
    </font>
    <font>
      <u/>
      <sz val="11"/>
      <color theme="10"/>
      <name val="Calibri"/>
      <family val="2"/>
      <scheme val="minor"/>
    </font>
    <font>
      <sz val="12"/>
      <color indexed="81"/>
      <name val="Tahoma"/>
    </font>
    <font>
      <b/>
      <sz val="12"/>
      <color indexed="81"/>
      <name val="Tahoma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14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5" fillId="2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3" borderId="7" xfId="0" applyFont="1" applyFill="1" applyBorder="1"/>
    <xf numFmtId="0" fontId="5" fillId="3" borderId="7" xfId="0" applyFont="1" applyFill="1" applyBorder="1" applyAlignment="1">
      <alignment horizontal="center" vertical="center"/>
    </xf>
    <xf numFmtId="14" fontId="5" fillId="8" borderId="7" xfId="0" applyNumberFormat="1" applyFont="1" applyFill="1" applyBorder="1" applyAlignment="1">
      <alignment horizontal="center" vertical="center"/>
    </xf>
    <xf numFmtId="14" fontId="10" fillId="8" borderId="7" xfId="0" applyNumberFormat="1" applyFont="1" applyFill="1" applyBorder="1" applyAlignment="1">
      <alignment horizontal="center" vertical="center"/>
    </xf>
    <xf numFmtId="164" fontId="5" fillId="8" borderId="7" xfId="0" applyNumberFormat="1" applyFont="1" applyFill="1" applyBorder="1"/>
    <xf numFmtId="164" fontId="5" fillId="3" borderId="7" xfId="0" applyNumberFormat="1" applyFont="1" applyFill="1" applyBorder="1"/>
    <xf numFmtId="164" fontId="5" fillId="8" borderId="7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 vertical="center"/>
    </xf>
    <xf numFmtId="165" fontId="5" fillId="8" borderId="7" xfId="0" applyNumberFormat="1" applyFont="1" applyFill="1" applyBorder="1" applyAlignment="1">
      <alignment horizontal="center" vertical="center"/>
    </xf>
    <xf numFmtId="165" fontId="11" fillId="10" borderId="1" xfId="0" applyNumberFormat="1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165" fontId="11" fillId="11" borderId="1" xfId="0" applyNumberFormat="1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/>
    <xf numFmtId="14" fontId="5" fillId="2" borderId="7" xfId="0" applyNumberFormat="1" applyFont="1" applyFill="1" applyBorder="1" applyAlignment="1">
      <alignment horizontal="center" vertical="center"/>
    </xf>
    <xf numFmtId="0" fontId="20" fillId="2" borderId="7" xfId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0" fillId="7" borderId="0" xfId="0" applyFill="1" applyAlignment="1">
      <alignment horizontal="left" vertical="top" wrapText="1"/>
    </xf>
    <xf numFmtId="0" fontId="16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aharashtra.gov.in/Site/Upload/Government%20Resolutions/Marathi/202202041302069905.pdf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view="pageBreakPreview" zoomScale="160" zoomScaleSheetLayoutView="160" workbookViewId="0">
      <selection activeCell="C9" sqref="C9"/>
    </sheetView>
  </sheetViews>
  <sheetFormatPr defaultRowHeight="21" x14ac:dyDescent="0.35"/>
  <cols>
    <col min="1" max="1" width="33.42578125" style="1" customWidth="1"/>
    <col min="2" max="2" width="13.42578125" style="1" customWidth="1"/>
    <col min="3" max="3" width="12.5703125" style="1" customWidth="1"/>
    <col min="4" max="4" width="12.28515625" style="1" customWidth="1"/>
    <col min="5" max="5" width="15" style="1" customWidth="1"/>
    <col min="6" max="16384" width="9.140625" style="1"/>
  </cols>
  <sheetData>
    <row r="2" spans="1:5" ht="24" x14ac:dyDescent="0.35">
      <c r="A2" s="47" t="s">
        <v>0</v>
      </c>
      <c r="B2" s="47"/>
      <c r="C2" s="47"/>
      <c r="D2" s="47"/>
      <c r="E2" s="47"/>
    </row>
    <row r="3" spans="1:5" ht="24" x14ac:dyDescent="0.35">
      <c r="A3" s="48" t="s">
        <v>1</v>
      </c>
      <c r="B3" s="48"/>
      <c r="C3" s="48"/>
      <c r="D3" s="48"/>
      <c r="E3" s="48"/>
    </row>
    <row r="4" spans="1:5" ht="24" x14ac:dyDescent="0.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ht="24" x14ac:dyDescent="0.5">
      <c r="A5" s="2"/>
      <c r="B5" s="2" t="s">
        <v>33</v>
      </c>
      <c r="C5" s="2" t="s">
        <v>23</v>
      </c>
      <c r="D5" s="2" t="s">
        <v>24</v>
      </c>
      <c r="E5" s="2" t="s">
        <v>34</v>
      </c>
    </row>
    <row r="6" spans="1:5" ht="24" x14ac:dyDescent="0.35">
      <c r="A6" s="3">
        <v>30072</v>
      </c>
      <c r="B6" s="4">
        <v>10</v>
      </c>
      <c r="C6" s="4">
        <v>20</v>
      </c>
      <c r="D6" s="4">
        <v>40</v>
      </c>
      <c r="E6" s="4">
        <v>80</v>
      </c>
    </row>
    <row r="7" spans="1:5" ht="24" x14ac:dyDescent="0.35">
      <c r="A7" s="5" t="s">
        <v>7</v>
      </c>
      <c r="B7" s="5">
        <v>1</v>
      </c>
      <c r="C7" s="5">
        <v>2</v>
      </c>
      <c r="D7" s="5">
        <v>4</v>
      </c>
      <c r="E7" s="5">
        <v>8</v>
      </c>
    </row>
    <row r="8" spans="1:5" ht="24" x14ac:dyDescent="0.35">
      <c r="A8" s="10"/>
      <c r="B8" s="11"/>
      <c r="C8" s="11"/>
      <c r="D8" s="11"/>
      <c r="E8" s="12"/>
    </row>
    <row r="9" spans="1:5" ht="24" x14ac:dyDescent="0.35">
      <c r="A9" s="3">
        <v>32874</v>
      </c>
      <c r="B9" s="4">
        <v>15</v>
      </c>
      <c r="C9" s="4">
        <v>30</v>
      </c>
      <c r="D9" s="4">
        <v>60</v>
      </c>
      <c r="E9" s="4">
        <v>120</v>
      </c>
    </row>
    <row r="10" spans="1:5" ht="24" x14ac:dyDescent="0.35">
      <c r="A10" s="6" t="s">
        <v>7</v>
      </c>
      <c r="B10" s="7">
        <v>1</v>
      </c>
      <c r="C10" s="7">
        <v>2</v>
      </c>
      <c r="D10" s="7">
        <v>4</v>
      </c>
      <c r="E10" s="7">
        <v>8</v>
      </c>
    </row>
    <row r="11" spans="1:5" ht="24" x14ac:dyDescent="0.35">
      <c r="A11" s="13"/>
      <c r="B11" s="14"/>
      <c r="C11" s="14"/>
      <c r="D11" s="14"/>
      <c r="E11" s="15"/>
    </row>
    <row r="12" spans="1:5" ht="24" x14ac:dyDescent="0.35">
      <c r="A12" s="3">
        <v>37257</v>
      </c>
      <c r="B12" s="4">
        <v>30</v>
      </c>
      <c r="C12" s="4">
        <v>60</v>
      </c>
      <c r="D12" s="4">
        <v>240</v>
      </c>
      <c r="E12" s="4">
        <v>480</v>
      </c>
    </row>
    <row r="13" spans="1:5" ht="24" x14ac:dyDescent="0.35">
      <c r="A13" s="6" t="s">
        <v>7</v>
      </c>
      <c r="B13" s="7">
        <v>1</v>
      </c>
      <c r="C13" s="7">
        <v>2</v>
      </c>
      <c r="D13" s="7">
        <v>8</v>
      </c>
      <c r="E13" s="7">
        <v>16</v>
      </c>
    </row>
    <row r="14" spans="1:5" ht="24" x14ac:dyDescent="0.35">
      <c r="A14" s="13"/>
      <c r="B14" s="14"/>
      <c r="C14" s="14"/>
      <c r="D14" s="14"/>
      <c r="E14" s="15"/>
    </row>
    <row r="15" spans="1:5" ht="24" x14ac:dyDescent="0.35">
      <c r="A15" s="8">
        <v>40179</v>
      </c>
      <c r="B15" s="9">
        <v>60</v>
      </c>
      <c r="C15" s="9">
        <v>120</v>
      </c>
      <c r="D15" s="9">
        <v>480</v>
      </c>
      <c r="E15" s="9">
        <v>960</v>
      </c>
    </row>
    <row r="16" spans="1:5" ht="24" x14ac:dyDescent="0.35">
      <c r="A16" s="5" t="s">
        <v>7</v>
      </c>
      <c r="B16" s="5">
        <v>1</v>
      </c>
      <c r="C16" s="5">
        <v>2</v>
      </c>
      <c r="D16" s="5">
        <v>8</v>
      </c>
      <c r="E16" s="5">
        <v>16</v>
      </c>
    </row>
    <row r="17" spans="1:5" ht="24" x14ac:dyDescent="0.35">
      <c r="A17" s="10"/>
      <c r="B17" s="11"/>
      <c r="C17" s="11"/>
      <c r="D17" s="11"/>
      <c r="E17" s="12"/>
    </row>
    <row r="18" spans="1:5" ht="24" x14ac:dyDescent="0.35">
      <c r="A18" s="8">
        <v>42370</v>
      </c>
      <c r="B18" s="9">
        <v>240</v>
      </c>
      <c r="C18" s="9">
        <v>360</v>
      </c>
      <c r="D18" s="9">
        <v>480</v>
      </c>
      <c r="E18" s="9">
        <v>960</v>
      </c>
    </row>
    <row r="19" spans="1:5" ht="24" x14ac:dyDescent="0.35">
      <c r="A19" s="6" t="s">
        <v>7</v>
      </c>
      <c r="B19" s="7">
        <v>4</v>
      </c>
      <c r="C19" s="7">
        <v>6</v>
      </c>
      <c r="D19" s="7">
        <v>8</v>
      </c>
      <c r="E19" s="7">
        <v>16</v>
      </c>
    </row>
    <row r="20" spans="1:5" ht="24" x14ac:dyDescent="0.35">
      <c r="A20" s="13"/>
      <c r="B20" s="14"/>
      <c r="C20" s="14"/>
      <c r="D20" s="14"/>
      <c r="E20" s="15"/>
    </row>
  </sheetData>
  <mergeCells count="2"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U151"/>
  <sheetViews>
    <sheetView tabSelected="1" zoomScale="145" zoomScaleNormal="145" workbookViewId="0">
      <selection activeCell="I10" sqref="I10"/>
    </sheetView>
  </sheetViews>
  <sheetFormatPr defaultRowHeight="15" x14ac:dyDescent="0.25"/>
  <cols>
    <col min="1" max="1" width="14.42578125" customWidth="1"/>
    <col min="2" max="2" width="11.140625" bestFit="1" customWidth="1"/>
    <col min="3" max="3" width="7.7109375" bestFit="1" customWidth="1"/>
    <col min="4" max="4" width="9" bestFit="1" customWidth="1"/>
    <col min="5" max="5" width="9.5703125" bestFit="1" customWidth="1"/>
    <col min="6" max="6" width="10.42578125" customWidth="1"/>
    <col min="7" max="7" width="13.140625" bestFit="1" customWidth="1"/>
    <col min="9" max="9" width="12.28515625" customWidth="1"/>
    <col min="10" max="11" width="7.7109375" bestFit="1" customWidth="1"/>
    <col min="13" max="13" width="7.7109375" bestFit="1" customWidth="1"/>
    <col min="14" max="14" width="4.140625" customWidth="1"/>
    <col min="17" max="17" width="13.42578125" bestFit="1" customWidth="1"/>
    <col min="18" max="18" width="5.28515625" bestFit="1" customWidth="1"/>
    <col min="19" max="19" width="5.7109375" bestFit="1" customWidth="1"/>
    <col min="20" max="20" width="5.28515625" bestFit="1" customWidth="1"/>
    <col min="21" max="21" width="5.85546875" bestFit="1" customWidth="1"/>
    <col min="22" max="22" width="14.28515625" customWidth="1"/>
  </cols>
  <sheetData>
    <row r="3" spans="1:9" s="16" customFormat="1" ht="60" customHeight="1" x14ac:dyDescent="0.25">
      <c r="A3" s="49" t="s">
        <v>29</v>
      </c>
      <c r="B3" s="49"/>
      <c r="C3" s="49"/>
      <c r="D3" s="49"/>
      <c r="E3" s="49"/>
      <c r="F3" s="49"/>
      <c r="G3" s="49"/>
    </row>
    <row r="4" spans="1:9" ht="75.75" customHeight="1" x14ac:dyDescent="0.25">
      <c r="A4" s="50" t="s">
        <v>31</v>
      </c>
      <c r="B4" s="50"/>
      <c r="C4" s="50"/>
      <c r="D4" s="50"/>
      <c r="E4" s="50"/>
      <c r="F4" s="50"/>
      <c r="G4" s="50"/>
    </row>
    <row r="5" spans="1:9" x14ac:dyDescent="0.25">
      <c r="A5" s="18" t="s">
        <v>20</v>
      </c>
      <c r="B5" s="18" t="s">
        <v>25</v>
      </c>
      <c r="C5" s="18" t="s">
        <v>21</v>
      </c>
      <c r="D5" s="18" t="s">
        <v>22</v>
      </c>
      <c r="E5" s="18" t="s">
        <v>28</v>
      </c>
      <c r="F5" s="18" t="s">
        <v>26</v>
      </c>
      <c r="G5" s="18" t="s">
        <v>27</v>
      </c>
    </row>
    <row r="6" spans="1:9" x14ac:dyDescent="0.25">
      <c r="A6" s="19"/>
      <c r="B6" s="20"/>
      <c r="C6" s="20"/>
      <c r="D6" s="20"/>
      <c r="E6" s="20"/>
      <c r="F6" s="20"/>
      <c r="G6" s="19"/>
    </row>
    <row r="7" spans="1:9" ht="18" x14ac:dyDescent="0.25">
      <c r="A7" s="31">
        <v>31898</v>
      </c>
      <c r="B7" s="22" t="s">
        <v>15</v>
      </c>
      <c r="C7" s="18" t="s">
        <v>33</v>
      </c>
      <c r="D7" s="18">
        <f>INDEX($Q$20:$V$65,MATCH($A7,$Q$20:$Q$65,0),MATCH($C7,$Q$20:$V$20,0))</f>
        <v>1</v>
      </c>
      <c r="E7" s="18">
        <f>+D7</f>
        <v>1</v>
      </c>
      <c r="F7" s="23">
        <f>INDEX($A$20:$N$63,MATCH(Sheet3!$A7,$A$20:$A$63,0),MATCH(Sheet3!$B7,$A$20:$M$20,0))</f>
        <v>41995</v>
      </c>
      <c r="G7" s="23">
        <f t="shared" ref="G7:G13" si="0">+F7*E7</f>
        <v>41995</v>
      </c>
      <c r="I7" s="37"/>
    </row>
    <row r="8" spans="1:9" x14ac:dyDescent="0.25">
      <c r="A8" s="31">
        <v>32629</v>
      </c>
      <c r="B8" s="21" t="str">
        <f>+B7</f>
        <v>Aug</v>
      </c>
      <c r="C8" s="18" t="s">
        <v>23</v>
      </c>
      <c r="D8" s="18">
        <f t="shared" ref="D8:D14" si="1">INDEX($Q$20:$V$65,MATCH($A8,$Q$20:$Q$65,0),MATCH($C8,$Q$20:$V$20,0))</f>
        <v>2</v>
      </c>
      <c r="E8" s="20">
        <f>+D8-E7</f>
        <v>1</v>
      </c>
      <c r="F8" s="24">
        <f>INDEX($A$20:$N$63,MATCH(Sheet3!$A8,$A$20:$A$63,0),MATCH(Sheet3!$B8,$A$20:$M$20,0))</f>
        <v>37576</v>
      </c>
      <c r="G8" s="24">
        <f t="shared" si="0"/>
        <v>37576</v>
      </c>
    </row>
    <row r="9" spans="1:9" x14ac:dyDescent="0.25">
      <c r="A9" s="31">
        <v>32874</v>
      </c>
      <c r="B9" s="21" t="str">
        <f>+B8</f>
        <v>Aug</v>
      </c>
      <c r="C9" s="18" t="s">
        <v>23</v>
      </c>
      <c r="D9" s="18">
        <f t="shared" si="1"/>
        <v>2</v>
      </c>
      <c r="E9" s="18">
        <f>+D9-D8</f>
        <v>0</v>
      </c>
      <c r="F9" s="23">
        <f>INDEX($A$20:$N$63,MATCH(Sheet3!$A9,$A$20:$A$63,0),MATCH(Sheet3!$B9,$A$20:$M$20,0))</f>
        <v>36308</v>
      </c>
      <c r="G9" s="23">
        <f t="shared" si="0"/>
        <v>0</v>
      </c>
    </row>
    <row r="10" spans="1:9" x14ac:dyDescent="0.25">
      <c r="A10" s="31">
        <v>33970</v>
      </c>
      <c r="B10" s="21" t="str">
        <f t="shared" ref="B10:B13" si="2">+B9</f>
        <v>Aug</v>
      </c>
      <c r="C10" s="18" t="s">
        <v>24</v>
      </c>
      <c r="D10" s="18">
        <f t="shared" si="1"/>
        <v>4</v>
      </c>
      <c r="E10" s="20">
        <f>+D10-D9</f>
        <v>2</v>
      </c>
      <c r="F10" s="24">
        <f>INDEX($A$20:$N$63,MATCH(Sheet3!$A10,$A$20:$A$63,0),MATCH(Sheet3!$B10,$A$20:$M$20,0))</f>
        <v>29381</v>
      </c>
      <c r="G10" s="24">
        <f t="shared" si="0"/>
        <v>58762</v>
      </c>
    </row>
    <row r="11" spans="1:9" x14ac:dyDescent="0.25">
      <c r="A11" s="31">
        <v>37257</v>
      </c>
      <c r="B11" s="21" t="str">
        <f t="shared" si="2"/>
        <v>Aug</v>
      </c>
      <c r="C11" s="18" t="s">
        <v>24</v>
      </c>
      <c r="D11" s="18">
        <f>INDEX($Q$20:$V$65,MATCH($A11,$Q$20:$Q$65,0),MATCH($C11,$Q$20:$V$20,0))</f>
        <v>8</v>
      </c>
      <c r="E11" s="18">
        <f>+D11-D10</f>
        <v>4</v>
      </c>
      <c r="F11" s="23">
        <f>INDEX($A$20:$N$63,MATCH(Sheet3!$A11,$A$20:$A$63,0),MATCH(Sheet3!$B11,$A$20:$M$20,0))</f>
        <v>18722</v>
      </c>
      <c r="G11" s="23">
        <f t="shared" si="0"/>
        <v>74888</v>
      </c>
    </row>
    <row r="12" spans="1:9" x14ac:dyDescent="0.25">
      <c r="A12" s="31">
        <v>37987</v>
      </c>
      <c r="B12" s="21" t="str">
        <f t="shared" si="2"/>
        <v>Aug</v>
      </c>
      <c r="C12" s="18" t="s">
        <v>34</v>
      </c>
      <c r="D12" s="18">
        <f t="shared" si="1"/>
        <v>16</v>
      </c>
      <c r="E12" s="20">
        <f t="shared" ref="E12:E14" si="3">+D12-D11</f>
        <v>8</v>
      </c>
      <c r="F12" s="24">
        <f>INDEX($A$20:$N$63,MATCH(Sheet3!$A12,$A$20:$A$63,0),MATCH(Sheet3!$B12,$A$20:$M$20,0))</f>
        <v>16273</v>
      </c>
      <c r="G12" s="24">
        <f t="shared" si="0"/>
        <v>130184</v>
      </c>
    </row>
    <row r="13" spans="1:9" x14ac:dyDescent="0.25">
      <c r="A13" s="31">
        <v>40179</v>
      </c>
      <c r="B13" s="21" t="str">
        <f t="shared" si="2"/>
        <v>Aug</v>
      </c>
      <c r="C13" s="18" t="s">
        <v>34</v>
      </c>
      <c r="D13" s="18">
        <f t="shared" si="1"/>
        <v>16</v>
      </c>
      <c r="E13" s="18">
        <f>+D13-D12</f>
        <v>0</v>
      </c>
      <c r="F13" s="23">
        <f>INDEX($A$20:$N$63,MATCH(Sheet3!$A13,$A$20:$A$63,0),MATCH(Sheet3!$B13,$A$20:$M$20,0))</f>
        <v>10933</v>
      </c>
      <c r="G13" s="23">
        <f t="shared" si="0"/>
        <v>0</v>
      </c>
    </row>
    <row r="14" spans="1:9" x14ac:dyDescent="0.25">
      <c r="A14" s="31">
        <v>40179</v>
      </c>
      <c r="B14" s="21" t="str">
        <f>+B13</f>
        <v>Aug</v>
      </c>
      <c r="C14" s="18" t="s">
        <v>34</v>
      </c>
      <c r="D14" s="18">
        <f t="shared" si="1"/>
        <v>16</v>
      </c>
      <c r="E14" s="20">
        <f t="shared" si="3"/>
        <v>0</v>
      </c>
      <c r="F14" s="24">
        <f>INDEX($A$20:$N$63,MATCH(Sheet3!$A14,$A$20:$A$63,0),MATCH(Sheet3!$B14,$A$20:$M$20,0))</f>
        <v>10933</v>
      </c>
      <c r="G14" s="24">
        <f t="shared" ref="G14" si="4">+F14*E14</f>
        <v>0</v>
      </c>
    </row>
    <row r="15" spans="1:9" x14ac:dyDescent="0.25">
      <c r="A15" s="31"/>
      <c r="B15" s="18"/>
      <c r="C15" s="18"/>
      <c r="D15" s="18"/>
      <c r="E15" s="18">
        <f>SUM(E7:E14)</f>
        <v>16</v>
      </c>
      <c r="F15" s="25"/>
      <c r="G15" s="23"/>
    </row>
    <row r="16" spans="1:9" x14ac:dyDescent="0.25">
      <c r="A16" s="20"/>
      <c r="B16" s="20"/>
      <c r="C16" s="20"/>
      <c r="D16" s="20"/>
      <c r="E16" s="20"/>
      <c r="F16" s="26"/>
      <c r="G16" s="24">
        <f>SUM(G7:G15)</f>
        <v>343405</v>
      </c>
    </row>
    <row r="20" spans="1:21" ht="18" x14ac:dyDescent="0.4">
      <c r="A20" s="17" t="s">
        <v>30</v>
      </c>
      <c r="B20" s="17" t="s">
        <v>8</v>
      </c>
      <c r="C20" s="17" t="s">
        <v>9</v>
      </c>
      <c r="D20" s="17" t="s">
        <v>10</v>
      </c>
      <c r="E20" s="17" t="s">
        <v>11</v>
      </c>
      <c r="F20" s="17" t="s">
        <v>12</v>
      </c>
      <c r="G20" s="17" t="s">
        <v>13</v>
      </c>
      <c r="H20" s="17" t="s">
        <v>14</v>
      </c>
      <c r="I20" s="17" t="s">
        <v>15</v>
      </c>
      <c r="J20" s="17" t="s">
        <v>16</v>
      </c>
      <c r="K20" s="17" t="s">
        <v>17</v>
      </c>
      <c r="L20" s="17" t="s">
        <v>18</v>
      </c>
      <c r="M20" s="17" t="s">
        <v>19</v>
      </c>
      <c r="N20" s="17"/>
      <c r="Q20" s="27" t="s">
        <v>32</v>
      </c>
      <c r="R20" s="27" t="s">
        <v>33</v>
      </c>
      <c r="S20" s="27" t="s">
        <v>23</v>
      </c>
      <c r="T20" s="27" t="s">
        <v>24</v>
      </c>
      <c r="U20" s="27" t="s">
        <v>34</v>
      </c>
    </row>
    <row r="21" spans="1:21" ht="18" x14ac:dyDescent="0.25">
      <c r="A21" s="17">
        <v>1</v>
      </c>
      <c r="B21" s="17">
        <v>2</v>
      </c>
      <c r="C21" s="17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7">
        <v>11</v>
      </c>
      <c r="L21" s="17">
        <v>12</v>
      </c>
      <c r="M21" s="17">
        <v>13</v>
      </c>
      <c r="N21" s="17"/>
      <c r="Q21" s="30">
        <v>30072</v>
      </c>
      <c r="R21" s="28">
        <v>1</v>
      </c>
      <c r="S21" s="28">
        <v>2</v>
      </c>
      <c r="T21" s="28">
        <v>4</v>
      </c>
      <c r="U21" s="28">
        <v>8</v>
      </c>
    </row>
    <row r="22" spans="1:21" ht="18" x14ac:dyDescent="0.25">
      <c r="A22" s="45">
        <v>30072</v>
      </c>
      <c r="B22" s="17">
        <v>55511</v>
      </c>
      <c r="C22" s="17">
        <v>55880</v>
      </c>
      <c r="D22" s="17">
        <v>56250</v>
      </c>
      <c r="E22" s="17">
        <v>56623</v>
      </c>
      <c r="F22" s="17">
        <v>56998</v>
      </c>
      <c r="G22" s="17">
        <v>57376</v>
      </c>
      <c r="H22" s="17">
        <v>57755</v>
      </c>
      <c r="I22" s="17">
        <v>58137</v>
      </c>
      <c r="J22" s="17">
        <v>58521</v>
      </c>
      <c r="K22" s="17">
        <v>58907</v>
      </c>
      <c r="L22" s="17">
        <v>59296</v>
      </c>
      <c r="M22" s="17">
        <v>59686</v>
      </c>
      <c r="N22" s="17"/>
      <c r="Q22" s="30">
        <v>30437</v>
      </c>
      <c r="R22" s="28">
        <v>1</v>
      </c>
      <c r="S22" s="28">
        <v>2</v>
      </c>
      <c r="T22" s="28">
        <v>4</v>
      </c>
      <c r="U22" s="28">
        <v>8</v>
      </c>
    </row>
    <row r="23" spans="1:21" ht="18" x14ac:dyDescent="0.25">
      <c r="A23" s="45">
        <v>30437</v>
      </c>
      <c r="B23" s="17">
        <v>51753</v>
      </c>
      <c r="C23" s="17">
        <v>52100</v>
      </c>
      <c r="D23" s="17">
        <v>52448</v>
      </c>
      <c r="E23" s="17">
        <v>52799</v>
      </c>
      <c r="F23" s="17">
        <v>53151</v>
      </c>
      <c r="G23" s="17">
        <v>53506</v>
      </c>
      <c r="H23" s="17">
        <v>53863</v>
      </c>
      <c r="I23" s="17">
        <v>54222</v>
      </c>
      <c r="J23" s="17">
        <v>54583</v>
      </c>
      <c r="K23" s="17">
        <v>54946</v>
      </c>
      <c r="L23" s="17">
        <v>55311</v>
      </c>
      <c r="M23" s="17">
        <v>55678</v>
      </c>
      <c r="N23" s="17"/>
      <c r="Q23" s="30">
        <v>30803</v>
      </c>
      <c r="R23" s="28">
        <v>1</v>
      </c>
      <c r="S23" s="28">
        <v>2</v>
      </c>
      <c r="T23" s="28">
        <v>4</v>
      </c>
      <c r="U23" s="28">
        <v>8</v>
      </c>
    </row>
    <row r="24" spans="1:21" ht="18" x14ac:dyDescent="0.25">
      <c r="A24" s="45">
        <v>30803</v>
      </c>
      <c r="B24" s="17">
        <v>48416</v>
      </c>
      <c r="C24" s="17">
        <v>48742</v>
      </c>
      <c r="D24" s="17">
        <v>49071</v>
      </c>
      <c r="E24" s="17">
        <v>49402</v>
      </c>
      <c r="F24" s="17">
        <v>49734</v>
      </c>
      <c r="G24" s="17">
        <v>50069</v>
      </c>
      <c r="H24" s="17">
        <v>50405</v>
      </c>
      <c r="I24" s="17">
        <v>50744</v>
      </c>
      <c r="J24" s="17">
        <v>51084</v>
      </c>
      <c r="K24" s="17">
        <v>51427</v>
      </c>
      <c r="L24" s="17">
        <v>51771</v>
      </c>
      <c r="M24" s="17">
        <v>52118</v>
      </c>
      <c r="N24" s="17"/>
      <c r="Q24" s="30">
        <v>31168</v>
      </c>
      <c r="R24" s="28">
        <v>1</v>
      </c>
      <c r="S24" s="28">
        <v>2</v>
      </c>
      <c r="T24" s="28">
        <v>4</v>
      </c>
      <c r="U24" s="28">
        <v>8</v>
      </c>
    </row>
    <row r="25" spans="1:21" ht="18" x14ac:dyDescent="0.25">
      <c r="A25" s="45">
        <v>31168</v>
      </c>
      <c r="B25" s="17">
        <v>45309</v>
      </c>
      <c r="C25" s="17">
        <v>45617</v>
      </c>
      <c r="D25" s="17">
        <v>45927</v>
      </c>
      <c r="E25" s="17">
        <v>46240</v>
      </c>
      <c r="F25" s="17">
        <v>46553</v>
      </c>
      <c r="G25" s="17">
        <v>46869</v>
      </c>
      <c r="H25" s="17">
        <v>47187</v>
      </c>
      <c r="I25" s="17">
        <v>47507</v>
      </c>
      <c r="J25" s="17">
        <v>47828</v>
      </c>
      <c r="K25" s="17">
        <v>48151</v>
      </c>
      <c r="L25" s="17">
        <v>48477</v>
      </c>
      <c r="M25" s="17">
        <v>48804</v>
      </c>
      <c r="N25" s="17"/>
      <c r="Q25" s="30">
        <v>31533</v>
      </c>
      <c r="R25" s="28">
        <v>1</v>
      </c>
      <c r="S25" s="28">
        <v>2</v>
      </c>
      <c r="T25" s="28">
        <v>4</v>
      </c>
      <c r="U25" s="28">
        <v>8</v>
      </c>
    </row>
    <row r="26" spans="1:21" ht="18" x14ac:dyDescent="0.25">
      <c r="A26" s="45">
        <v>31533</v>
      </c>
      <c r="B26" s="17">
        <v>42516</v>
      </c>
      <c r="C26" s="17">
        <v>42809</v>
      </c>
      <c r="D26" s="17">
        <v>43102</v>
      </c>
      <c r="E26" s="17">
        <v>43398</v>
      </c>
      <c r="F26" s="17">
        <v>43695</v>
      </c>
      <c r="G26" s="17">
        <v>43994</v>
      </c>
      <c r="H26" s="17">
        <v>44295</v>
      </c>
      <c r="I26" s="17">
        <v>44597</v>
      </c>
      <c r="J26" s="17">
        <v>44902</v>
      </c>
      <c r="K26" s="17">
        <v>45208</v>
      </c>
      <c r="L26" s="17">
        <v>45516</v>
      </c>
      <c r="M26" s="17">
        <v>45826</v>
      </c>
      <c r="N26" s="17"/>
      <c r="Q26" s="30">
        <v>31898</v>
      </c>
      <c r="R26" s="28">
        <v>1</v>
      </c>
      <c r="S26" s="28">
        <v>2</v>
      </c>
      <c r="T26" s="28">
        <v>4</v>
      </c>
      <c r="U26" s="28">
        <v>8</v>
      </c>
    </row>
    <row r="27" spans="1:21" ht="18" x14ac:dyDescent="0.25">
      <c r="A27" s="45">
        <v>31898</v>
      </c>
      <c r="B27" s="17">
        <v>40018</v>
      </c>
      <c r="C27" s="17">
        <v>40296</v>
      </c>
      <c r="D27" s="17">
        <v>40575</v>
      </c>
      <c r="E27" s="17">
        <v>40855</v>
      </c>
      <c r="F27" s="17">
        <v>41138</v>
      </c>
      <c r="G27" s="17">
        <v>41422</v>
      </c>
      <c r="H27" s="17">
        <v>41707</v>
      </c>
      <c r="I27" s="17">
        <v>41995</v>
      </c>
      <c r="J27" s="17">
        <v>42284</v>
      </c>
      <c r="K27" s="17">
        <v>42574</v>
      </c>
      <c r="L27" s="17">
        <v>42867</v>
      </c>
      <c r="M27" s="17">
        <v>43161</v>
      </c>
      <c r="N27" s="17"/>
      <c r="Q27" s="30">
        <v>32264</v>
      </c>
      <c r="R27" s="28">
        <v>1</v>
      </c>
      <c r="S27" s="28">
        <v>2</v>
      </c>
      <c r="T27" s="28">
        <v>4</v>
      </c>
      <c r="U27" s="28">
        <v>8</v>
      </c>
    </row>
    <row r="28" spans="1:21" ht="18" x14ac:dyDescent="0.25">
      <c r="A28" s="45">
        <v>32264</v>
      </c>
      <c r="B28" s="17">
        <v>37793</v>
      </c>
      <c r="C28" s="17">
        <v>38057</v>
      </c>
      <c r="D28" s="17">
        <v>38323</v>
      </c>
      <c r="E28" s="17">
        <v>38590</v>
      </c>
      <c r="F28" s="17">
        <v>38859</v>
      </c>
      <c r="G28" s="17">
        <v>39130</v>
      </c>
      <c r="H28" s="17">
        <v>39402</v>
      </c>
      <c r="I28" s="17">
        <v>39676</v>
      </c>
      <c r="J28" s="17">
        <v>39951</v>
      </c>
      <c r="K28" s="17">
        <v>40228</v>
      </c>
      <c r="L28" s="17">
        <v>40507</v>
      </c>
      <c r="M28" s="17">
        <v>40787</v>
      </c>
      <c r="N28" s="17"/>
      <c r="Q28" s="30">
        <v>32629</v>
      </c>
      <c r="R28" s="28">
        <v>1</v>
      </c>
      <c r="S28" s="28">
        <v>2</v>
      </c>
      <c r="T28" s="28">
        <v>4</v>
      </c>
      <c r="U28" s="28">
        <v>8</v>
      </c>
    </row>
    <row r="29" spans="1:21" ht="18" x14ac:dyDescent="0.25">
      <c r="A29" s="45">
        <v>32629</v>
      </c>
      <c r="B29" s="17">
        <v>35778</v>
      </c>
      <c r="C29" s="17">
        <v>36030</v>
      </c>
      <c r="D29" s="17">
        <v>36284</v>
      </c>
      <c r="E29" s="17">
        <v>36539</v>
      </c>
      <c r="F29" s="17">
        <v>36796</v>
      </c>
      <c r="G29" s="17">
        <v>37055</v>
      </c>
      <c r="H29" s="17">
        <v>37315</v>
      </c>
      <c r="I29" s="17">
        <v>37576</v>
      </c>
      <c r="J29" s="17">
        <v>37839</v>
      </c>
      <c r="K29" s="17">
        <v>38104</v>
      </c>
      <c r="L29" s="17">
        <v>38370</v>
      </c>
      <c r="M29" s="17">
        <v>38638</v>
      </c>
      <c r="N29" s="17"/>
      <c r="Q29" s="35">
        <v>32874</v>
      </c>
      <c r="R29" s="36">
        <v>1</v>
      </c>
      <c r="S29" s="36">
        <v>2</v>
      </c>
      <c r="T29" s="36">
        <v>4</v>
      </c>
      <c r="U29" s="36">
        <v>8</v>
      </c>
    </row>
    <row r="30" spans="1:21" ht="18" x14ac:dyDescent="0.25">
      <c r="A30" s="45">
        <v>32874</v>
      </c>
      <c r="B30" s="17">
        <v>34560</v>
      </c>
      <c r="C30" s="17">
        <v>34805</v>
      </c>
      <c r="D30" s="17">
        <v>35052</v>
      </c>
      <c r="E30" s="17">
        <v>35300</v>
      </c>
      <c r="F30" s="17">
        <v>35550</v>
      </c>
      <c r="G30" s="17">
        <v>35801</v>
      </c>
      <c r="H30" s="17">
        <v>36053</v>
      </c>
      <c r="I30" s="17">
        <v>36308</v>
      </c>
      <c r="J30" s="17">
        <v>36563</v>
      </c>
      <c r="K30" s="17">
        <v>36820</v>
      </c>
      <c r="L30" s="17">
        <v>37079</v>
      </c>
      <c r="M30" s="17">
        <v>37339</v>
      </c>
      <c r="N30" s="17"/>
      <c r="Q30" s="35">
        <v>33239</v>
      </c>
      <c r="R30" s="36">
        <v>1</v>
      </c>
      <c r="S30" s="36">
        <v>2</v>
      </c>
      <c r="T30" s="36">
        <v>4</v>
      </c>
      <c r="U30" s="36">
        <v>8</v>
      </c>
    </row>
    <row r="31" spans="1:21" ht="18" x14ac:dyDescent="0.25">
      <c r="A31" s="45">
        <v>33239</v>
      </c>
      <c r="B31" s="17">
        <v>32077</v>
      </c>
      <c r="C31" s="17">
        <v>32308</v>
      </c>
      <c r="D31" s="17">
        <v>32540</v>
      </c>
      <c r="E31" s="17">
        <v>32774</v>
      </c>
      <c r="F31" s="17">
        <v>33008</v>
      </c>
      <c r="G31" s="17">
        <v>33245</v>
      </c>
      <c r="H31" s="17">
        <v>33482</v>
      </c>
      <c r="I31" s="17">
        <v>33721</v>
      </c>
      <c r="J31" s="17">
        <v>33961</v>
      </c>
      <c r="K31" s="17">
        <v>34203</v>
      </c>
      <c r="L31" s="17">
        <v>34446</v>
      </c>
      <c r="M31" s="17">
        <v>34691</v>
      </c>
      <c r="N31" s="17"/>
      <c r="Q31" s="35">
        <v>33604</v>
      </c>
      <c r="R31" s="36">
        <v>1</v>
      </c>
      <c r="S31" s="36">
        <v>2</v>
      </c>
      <c r="T31" s="36">
        <v>4</v>
      </c>
      <c r="U31" s="36">
        <v>8</v>
      </c>
    </row>
    <row r="32" spans="1:21" ht="18" x14ac:dyDescent="0.25">
      <c r="A32" s="45">
        <v>33604</v>
      </c>
      <c r="B32" s="17">
        <v>29872</v>
      </c>
      <c r="C32" s="17">
        <v>30090</v>
      </c>
      <c r="D32" s="17">
        <v>30309</v>
      </c>
      <c r="E32" s="17">
        <v>30529</v>
      </c>
      <c r="F32" s="17">
        <v>30750</v>
      </c>
      <c r="G32" s="17">
        <v>30973</v>
      </c>
      <c r="H32" s="17">
        <v>31197</v>
      </c>
      <c r="I32" s="17">
        <v>31423</v>
      </c>
      <c r="J32" s="17">
        <v>31650</v>
      </c>
      <c r="K32" s="17">
        <v>31878</v>
      </c>
      <c r="L32" s="17">
        <v>32107</v>
      </c>
      <c r="M32" s="17">
        <v>32338</v>
      </c>
      <c r="N32" s="17"/>
      <c r="Q32" s="35">
        <v>33970</v>
      </c>
      <c r="R32" s="36">
        <v>1</v>
      </c>
      <c r="S32" s="36">
        <v>2</v>
      </c>
      <c r="T32" s="36">
        <v>4</v>
      </c>
      <c r="U32" s="36">
        <v>8</v>
      </c>
    </row>
    <row r="33" spans="1:21" ht="18" x14ac:dyDescent="0.25">
      <c r="A33" s="45">
        <v>33970</v>
      </c>
      <c r="B33" s="17">
        <v>27912</v>
      </c>
      <c r="C33" s="17">
        <v>28118</v>
      </c>
      <c r="D33" s="17">
        <v>28326</v>
      </c>
      <c r="E33" s="17">
        <v>28534</v>
      </c>
      <c r="F33" s="17">
        <v>28744</v>
      </c>
      <c r="G33" s="17">
        <v>28955</v>
      </c>
      <c r="H33" s="17">
        <v>29168</v>
      </c>
      <c r="I33" s="17">
        <v>29381</v>
      </c>
      <c r="J33" s="17">
        <v>29596</v>
      </c>
      <c r="K33" s="17">
        <v>29812</v>
      </c>
      <c r="L33" s="17">
        <v>30029</v>
      </c>
      <c r="M33" s="17">
        <v>30248</v>
      </c>
      <c r="N33" s="17"/>
      <c r="Q33" s="35">
        <v>34335</v>
      </c>
      <c r="R33" s="36">
        <v>1</v>
      </c>
      <c r="S33" s="36">
        <v>2</v>
      </c>
      <c r="T33" s="36">
        <v>4</v>
      </c>
      <c r="U33" s="36">
        <v>8</v>
      </c>
    </row>
    <row r="34" spans="1:21" ht="18" x14ac:dyDescent="0.25">
      <c r="A34" s="45">
        <v>34335</v>
      </c>
      <c r="B34" s="17">
        <v>26171</v>
      </c>
      <c r="C34" s="17">
        <v>26367</v>
      </c>
      <c r="D34" s="17">
        <v>26564</v>
      </c>
      <c r="E34" s="17">
        <v>26762</v>
      </c>
      <c r="F34" s="17">
        <v>26962</v>
      </c>
      <c r="G34" s="17">
        <v>27162</v>
      </c>
      <c r="H34" s="17">
        <v>27364</v>
      </c>
      <c r="I34" s="17">
        <v>27567</v>
      </c>
      <c r="J34" s="17">
        <v>27771</v>
      </c>
      <c r="K34" s="17">
        <v>27976</v>
      </c>
      <c r="L34" s="17">
        <v>28183</v>
      </c>
      <c r="M34" s="17">
        <v>28391</v>
      </c>
      <c r="N34" s="17"/>
      <c r="Q34" s="35">
        <v>34700</v>
      </c>
      <c r="R34" s="36">
        <v>1</v>
      </c>
      <c r="S34" s="36">
        <v>2</v>
      </c>
      <c r="T34" s="36">
        <v>4</v>
      </c>
      <c r="U34" s="36">
        <v>8</v>
      </c>
    </row>
    <row r="35" spans="1:21" ht="18" x14ac:dyDescent="0.25">
      <c r="A35" s="45">
        <v>34700</v>
      </c>
      <c r="B35" s="17">
        <v>24624</v>
      </c>
      <c r="C35" s="17">
        <v>24811</v>
      </c>
      <c r="D35" s="17">
        <v>24999</v>
      </c>
      <c r="E35" s="17">
        <v>25188</v>
      </c>
      <c r="F35" s="17">
        <v>25378</v>
      </c>
      <c r="G35" s="17">
        <v>25569</v>
      </c>
      <c r="H35" s="17">
        <v>25762</v>
      </c>
      <c r="I35" s="17">
        <v>25955</v>
      </c>
      <c r="J35" s="17">
        <v>26150</v>
      </c>
      <c r="K35" s="17">
        <v>26346</v>
      </c>
      <c r="L35" s="17">
        <v>26543</v>
      </c>
      <c r="M35" s="17">
        <v>26741</v>
      </c>
      <c r="N35" s="17"/>
      <c r="Q35" s="35">
        <v>35065</v>
      </c>
      <c r="R35" s="36">
        <v>1</v>
      </c>
      <c r="S35" s="36">
        <v>2</v>
      </c>
      <c r="T35" s="36">
        <v>4</v>
      </c>
      <c r="U35" s="36">
        <v>8</v>
      </c>
    </row>
    <row r="36" spans="1:21" ht="18" x14ac:dyDescent="0.25">
      <c r="A36" s="45">
        <v>35065</v>
      </c>
      <c r="B36" s="17">
        <v>23249</v>
      </c>
      <c r="C36" s="17">
        <v>23428</v>
      </c>
      <c r="D36" s="17">
        <v>23608</v>
      </c>
      <c r="E36" s="17">
        <v>23789</v>
      </c>
      <c r="F36" s="17">
        <v>23971</v>
      </c>
      <c r="G36" s="17">
        <v>24154</v>
      </c>
      <c r="H36" s="17">
        <v>24338</v>
      </c>
      <c r="I36" s="17">
        <v>24523</v>
      </c>
      <c r="J36" s="17">
        <v>24709</v>
      </c>
      <c r="K36" s="17">
        <v>24897</v>
      </c>
      <c r="L36" s="17">
        <v>25085</v>
      </c>
      <c r="M36" s="17">
        <v>25275</v>
      </c>
      <c r="N36" s="17"/>
      <c r="Q36" s="35">
        <v>35431</v>
      </c>
      <c r="R36" s="36">
        <v>1</v>
      </c>
      <c r="S36" s="36">
        <v>2</v>
      </c>
      <c r="T36" s="36">
        <v>4</v>
      </c>
      <c r="U36" s="36">
        <v>8</v>
      </c>
    </row>
    <row r="37" spans="1:21" ht="18" x14ac:dyDescent="0.25">
      <c r="A37" s="45">
        <v>35431</v>
      </c>
      <c r="B37" s="17">
        <v>22028</v>
      </c>
      <c r="C37" s="17">
        <v>22200</v>
      </c>
      <c r="D37" s="17">
        <v>22372</v>
      </c>
      <c r="E37" s="17">
        <v>22546</v>
      </c>
      <c r="F37" s="17">
        <v>22721</v>
      </c>
      <c r="G37" s="17">
        <v>22896</v>
      </c>
      <c r="H37" s="17">
        <v>23073</v>
      </c>
      <c r="I37" s="17">
        <v>23251</v>
      </c>
      <c r="J37" s="17">
        <v>23429</v>
      </c>
      <c r="K37" s="17">
        <v>23609</v>
      </c>
      <c r="L37" s="17">
        <v>23790</v>
      </c>
      <c r="M37" s="17">
        <v>23972</v>
      </c>
      <c r="N37" s="17"/>
      <c r="Q37" s="35">
        <v>35796</v>
      </c>
      <c r="R37" s="36">
        <v>1</v>
      </c>
      <c r="S37" s="36">
        <v>2</v>
      </c>
      <c r="T37" s="36">
        <v>4</v>
      </c>
      <c r="U37" s="36">
        <v>8</v>
      </c>
    </row>
    <row r="38" spans="1:21" ht="18" x14ac:dyDescent="0.25">
      <c r="A38" s="45">
        <v>35796</v>
      </c>
      <c r="B38" s="17">
        <v>20943</v>
      </c>
      <c r="C38" s="17">
        <v>21108</v>
      </c>
      <c r="D38" s="17">
        <v>21275</v>
      </c>
      <c r="E38" s="17">
        <v>21442</v>
      </c>
      <c r="F38" s="17">
        <v>21610</v>
      </c>
      <c r="G38" s="17">
        <v>21779</v>
      </c>
      <c r="H38" s="17">
        <v>21949</v>
      </c>
      <c r="I38" s="17">
        <v>22120</v>
      </c>
      <c r="J38" s="17">
        <v>22292</v>
      </c>
      <c r="K38" s="17">
        <v>22465</v>
      </c>
      <c r="L38" s="17">
        <v>22639</v>
      </c>
      <c r="M38" s="17">
        <v>22815</v>
      </c>
      <c r="N38" s="17"/>
      <c r="Q38" s="35">
        <v>36161</v>
      </c>
      <c r="R38" s="36">
        <v>1</v>
      </c>
      <c r="S38" s="36">
        <v>2</v>
      </c>
      <c r="T38" s="36">
        <v>4</v>
      </c>
      <c r="U38" s="36">
        <v>8</v>
      </c>
    </row>
    <row r="39" spans="1:21" ht="18" x14ac:dyDescent="0.25">
      <c r="A39" s="45">
        <v>36161</v>
      </c>
      <c r="B39" s="17">
        <v>19979</v>
      </c>
      <c r="C39" s="17">
        <v>20139</v>
      </c>
      <c r="D39" s="17">
        <v>20299</v>
      </c>
      <c r="E39" s="17">
        <v>20461</v>
      </c>
      <c r="F39" s="17">
        <v>20623</v>
      </c>
      <c r="G39" s="17">
        <v>20786</v>
      </c>
      <c r="H39" s="17">
        <v>20950</v>
      </c>
      <c r="I39" s="17">
        <v>21116</v>
      </c>
      <c r="J39" s="17">
        <v>21282</v>
      </c>
      <c r="K39" s="17">
        <v>21449</v>
      </c>
      <c r="L39" s="17">
        <v>21617</v>
      </c>
      <c r="M39" s="17">
        <v>21786</v>
      </c>
      <c r="N39" s="17"/>
      <c r="Q39" s="35">
        <v>36526</v>
      </c>
      <c r="R39" s="36">
        <v>1</v>
      </c>
      <c r="S39" s="36">
        <v>2</v>
      </c>
      <c r="T39" s="36">
        <v>4</v>
      </c>
      <c r="U39" s="36">
        <v>8</v>
      </c>
    </row>
    <row r="40" spans="1:21" ht="18" x14ac:dyDescent="0.25">
      <c r="A40" s="45">
        <v>36526</v>
      </c>
      <c r="B40" s="17">
        <v>19123</v>
      </c>
      <c r="C40" s="17">
        <v>19277</v>
      </c>
      <c r="D40" s="17">
        <v>19432</v>
      </c>
      <c r="E40" s="17">
        <v>19589</v>
      </c>
      <c r="F40" s="17">
        <v>19746</v>
      </c>
      <c r="G40" s="17">
        <v>19904</v>
      </c>
      <c r="H40" s="17">
        <v>20063</v>
      </c>
      <c r="I40" s="17">
        <v>20223</v>
      </c>
      <c r="J40" s="17">
        <v>20384</v>
      </c>
      <c r="K40" s="17">
        <v>20546</v>
      </c>
      <c r="L40" s="17">
        <v>20709</v>
      </c>
      <c r="M40" s="17">
        <v>20873</v>
      </c>
      <c r="N40" s="17"/>
      <c r="Q40" s="35">
        <v>36892</v>
      </c>
      <c r="R40" s="36">
        <v>1</v>
      </c>
      <c r="S40" s="36">
        <v>2</v>
      </c>
      <c r="T40" s="36">
        <v>4</v>
      </c>
      <c r="U40" s="36">
        <v>8</v>
      </c>
    </row>
    <row r="41" spans="1:21" ht="18" x14ac:dyDescent="0.25">
      <c r="A41" s="45">
        <v>36892</v>
      </c>
      <c r="B41" s="17">
        <v>18362</v>
      </c>
      <c r="C41" s="17">
        <v>18512</v>
      </c>
      <c r="D41" s="17">
        <v>18662</v>
      </c>
      <c r="E41" s="17">
        <v>18814</v>
      </c>
      <c r="F41" s="17">
        <v>18967</v>
      </c>
      <c r="G41" s="17">
        <v>19120</v>
      </c>
      <c r="H41" s="17">
        <v>19275</v>
      </c>
      <c r="I41" s="17">
        <v>19430</v>
      </c>
      <c r="J41" s="17">
        <v>19587</v>
      </c>
      <c r="K41" s="17">
        <v>19744</v>
      </c>
      <c r="L41" s="17">
        <v>19902</v>
      </c>
      <c r="M41" s="17">
        <v>20061</v>
      </c>
      <c r="N41" s="17"/>
      <c r="Q41" s="30">
        <v>37257</v>
      </c>
      <c r="R41" s="29">
        <v>1</v>
      </c>
      <c r="S41" s="29">
        <v>2</v>
      </c>
      <c r="T41" s="29">
        <v>8</v>
      </c>
      <c r="U41" s="29">
        <v>16</v>
      </c>
    </row>
    <row r="42" spans="1:21" ht="18" x14ac:dyDescent="0.25">
      <c r="A42" s="45">
        <v>37257</v>
      </c>
      <c r="B42" s="17">
        <v>17682</v>
      </c>
      <c r="C42" s="17">
        <v>17828</v>
      </c>
      <c r="D42" s="17">
        <v>17975</v>
      </c>
      <c r="E42" s="17">
        <v>18123</v>
      </c>
      <c r="F42" s="17">
        <v>18271</v>
      </c>
      <c r="G42" s="17">
        <v>18421</v>
      </c>
      <c r="H42" s="17">
        <v>18571</v>
      </c>
      <c r="I42" s="17">
        <v>18722</v>
      </c>
      <c r="J42" s="17">
        <v>18874</v>
      </c>
      <c r="K42" s="17">
        <v>19027</v>
      </c>
      <c r="L42" s="17">
        <v>19181</v>
      </c>
      <c r="M42" s="17">
        <v>19336</v>
      </c>
      <c r="N42" s="17"/>
      <c r="Q42" s="30">
        <v>37622</v>
      </c>
      <c r="R42" s="29">
        <v>1</v>
      </c>
      <c r="S42" s="29">
        <v>2</v>
      </c>
      <c r="T42" s="29">
        <v>8</v>
      </c>
      <c r="U42" s="29">
        <v>16</v>
      </c>
    </row>
    <row r="43" spans="1:21" ht="18" x14ac:dyDescent="0.25">
      <c r="A43" s="45">
        <v>37622</v>
      </c>
      <c r="B43" s="17">
        <v>16453</v>
      </c>
      <c r="C43" s="17">
        <v>16592</v>
      </c>
      <c r="D43" s="17">
        <v>16731</v>
      </c>
      <c r="E43" s="17">
        <v>16872</v>
      </c>
      <c r="F43" s="17">
        <v>17013</v>
      </c>
      <c r="G43" s="17">
        <v>17155</v>
      </c>
      <c r="H43" s="17">
        <v>17298</v>
      </c>
      <c r="I43" s="17">
        <v>17442</v>
      </c>
      <c r="J43" s="17">
        <v>17586</v>
      </c>
      <c r="K43" s="17">
        <v>17732</v>
      </c>
      <c r="L43" s="17">
        <v>17878</v>
      </c>
      <c r="M43" s="17">
        <v>18025</v>
      </c>
      <c r="N43" s="17"/>
      <c r="Q43" s="30">
        <v>37987</v>
      </c>
      <c r="R43" s="29">
        <v>1</v>
      </c>
      <c r="S43" s="29">
        <v>2</v>
      </c>
      <c r="T43" s="29">
        <v>8</v>
      </c>
      <c r="U43" s="29">
        <v>16</v>
      </c>
    </row>
    <row r="44" spans="1:21" ht="18" x14ac:dyDescent="0.25">
      <c r="A44" s="45">
        <v>37987</v>
      </c>
      <c r="B44" s="17">
        <v>15331</v>
      </c>
      <c r="C44" s="17">
        <v>15463</v>
      </c>
      <c r="D44" s="17">
        <v>15596</v>
      </c>
      <c r="E44" s="17">
        <v>15730</v>
      </c>
      <c r="F44" s="17">
        <v>15864</v>
      </c>
      <c r="G44" s="17">
        <v>16000</v>
      </c>
      <c r="H44" s="17">
        <v>16136</v>
      </c>
      <c r="I44" s="17">
        <v>16273</v>
      </c>
      <c r="J44" s="17">
        <v>16410</v>
      </c>
      <c r="K44" s="17">
        <v>16549</v>
      </c>
      <c r="L44" s="17">
        <v>16688</v>
      </c>
      <c r="M44" s="17">
        <v>16828</v>
      </c>
      <c r="N44" s="17"/>
      <c r="Q44" s="30">
        <v>38353</v>
      </c>
      <c r="R44" s="29">
        <v>1</v>
      </c>
      <c r="S44" s="29">
        <v>2</v>
      </c>
      <c r="T44" s="29">
        <v>8</v>
      </c>
      <c r="U44" s="29">
        <v>16</v>
      </c>
    </row>
    <row r="45" spans="1:21" ht="18" x14ac:dyDescent="0.25">
      <c r="A45" s="45">
        <v>38353</v>
      </c>
      <c r="B45" s="17">
        <v>14299</v>
      </c>
      <c r="C45" s="17">
        <v>14425</v>
      </c>
      <c r="D45" s="17">
        <v>14552</v>
      </c>
      <c r="E45" s="17">
        <v>14680</v>
      </c>
      <c r="F45" s="17">
        <v>14808</v>
      </c>
      <c r="G45" s="17">
        <v>14937</v>
      </c>
      <c r="H45" s="17">
        <v>15067</v>
      </c>
      <c r="I45" s="17">
        <v>15198</v>
      </c>
      <c r="J45" s="17">
        <v>15329</v>
      </c>
      <c r="K45" s="17">
        <v>15461</v>
      </c>
      <c r="L45" s="17">
        <v>15594</v>
      </c>
      <c r="M45" s="17">
        <v>15728</v>
      </c>
      <c r="N45" s="17"/>
      <c r="Q45" s="30">
        <v>38718</v>
      </c>
      <c r="R45" s="29">
        <v>1</v>
      </c>
      <c r="S45" s="29">
        <v>2</v>
      </c>
      <c r="T45" s="29">
        <v>8</v>
      </c>
      <c r="U45" s="29">
        <v>16</v>
      </c>
    </row>
    <row r="46" spans="1:21" ht="18" x14ac:dyDescent="0.25">
      <c r="A46" s="45">
        <v>38718</v>
      </c>
      <c r="B46" s="17">
        <v>13346</v>
      </c>
      <c r="C46" s="17">
        <v>13467</v>
      </c>
      <c r="D46" s="17">
        <v>13588</v>
      </c>
      <c r="E46" s="17">
        <v>13710</v>
      </c>
      <c r="F46" s="17">
        <v>13832</v>
      </c>
      <c r="G46" s="17">
        <v>13956</v>
      </c>
      <c r="H46" s="17">
        <v>14080</v>
      </c>
      <c r="I46" s="17">
        <v>14205</v>
      </c>
      <c r="J46" s="17">
        <v>14330</v>
      </c>
      <c r="K46" s="17">
        <v>14456</v>
      </c>
      <c r="L46" s="17">
        <v>14584</v>
      </c>
      <c r="M46" s="17">
        <v>14711</v>
      </c>
      <c r="N46" s="17"/>
      <c r="Q46" s="30">
        <v>39083</v>
      </c>
      <c r="R46" s="29">
        <v>1</v>
      </c>
      <c r="S46" s="29">
        <v>2</v>
      </c>
      <c r="T46" s="29">
        <v>8</v>
      </c>
      <c r="U46" s="29">
        <v>16</v>
      </c>
    </row>
    <row r="47" spans="1:21" ht="18" x14ac:dyDescent="0.25">
      <c r="A47" s="45">
        <v>39083</v>
      </c>
      <c r="B47" s="17">
        <v>12466</v>
      </c>
      <c r="C47" s="17">
        <v>12581</v>
      </c>
      <c r="D47" s="17">
        <v>12697</v>
      </c>
      <c r="E47" s="17">
        <v>12814</v>
      </c>
      <c r="F47" s="17">
        <v>12931</v>
      </c>
      <c r="G47" s="17">
        <v>13049</v>
      </c>
      <c r="H47" s="17">
        <v>13168</v>
      </c>
      <c r="I47" s="17">
        <v>13287</v>
      </c>
      <c r="J47" s="17">
        <v>13407</v>
      </c>
      <c r="K47" s="17">
        <v>13528</v>
      </c>
      <c r="L47" s="17">
        <v>13650</v>
      </c>
      <c r="M47" s="17">
        <v>13772</v>
      </c>
      <c r="N47" s="17"/>
      <c r="Q47" s="30">
        <v>39448</v>
      </c>
      <c r="R47" s="29">
        <v>1</v>
      </c>
      <c r="S47" s="29">
        <v>2</v>
      </c>
      <c r="T47" s="29">
        <v>8</v>
      </c>
      <c r="U47" s="29">
        <v>16</v>
      </c>
    </row>
    <row r="48" spans="1:21" ht="18" x14ac:dyDescent="0.25">
      <c r="A48" s="45">
        <v>39448</v>
      </c>
      <c r="B48" s="17">
        <v>11652</v>
      </c>
      <c r="C48" s="17">
        <v>11763</v>
      </c>
      <c r="D48" s="17">
        <v>11874</v>
      </c>
      <c r="E48" s="17">
        <v>11986</v>
      </c>
      <c r="F48" s="17">
        <v>12098</v>
      </c>
      <c r="G48" s="17">
        <v>12211</v>
      </c>
      <c r="H48" s="17">
        <v>12325</v>
      </c>
      <c r="I48" s="17">
        <v>12440</v>
      </c>
      <c r="J48" s="17">
        <v>12555</v>
      </c>
      <c r="K48" s="17">
        <v>12671</v>
      </c>
      <c r="L48" s="17">
        <v>12787</v>
      </c>
      <c r="M48" s="17">
        <v>12904</v>
      </c>
      <c r="N48" s="17"/>
      <c r="Q48" s="30">
        <v>39814</v>
      </c>
      <c r="R48" s="29">
        <v>1</v>
      </c>
      <c r="S48" s="29">
        <v>2</v>
      </c>
      <c r="T48" s="29">
        <v>8</v>
      </c>
      <c r="U48" s="29">
        <v>16</v>
      </c>
    </row>
    <row r="49" spans="1:21" ht="18" x14ac:dyDescent="0.25">
      <c r="A49" s="45">
        <v>39814</v>
      </c>
      <c r="B49" s="17">
        <v>10900</v>
      </c>
      <c r="C49" s="17">
        <v>11007</v>
      </c>
      <c r="D49" s="17">
        <v>11113</v>
      </c>
      <c r="E49" s="17">
        <v>11221</v>
      </c>
      <c r="F49" s="17">
        <v>11329</v>
      </c>
      <c r="G49" s="17">
        <v>11437</v>
      </c>
      <c r="H49" s="17">
        <v>11547</v>
      </c>
      <c r="I49" s="17">
        <v>11657</v>
      </c>
      <c r="J49" s="17">
        <v>11767</v>
      </c>
      <c r="K49" s="17">
        <v>11878</v>
      </c>
      <c r="L49" s="17">
        <v>11990</v>
      </c>
      <c r="M49" s="17">
        <v>12103</v>
      </c>
      <c r="N49" s="17"/>
      <c r="Q49" s="32">
        <v>40179</v>
      </c>
      <c r="R49" s="33">
        <v>1</v>
      </c>
      <c r="S49" s="33">
        <v>2</v>
      </c>
      <c r="T49" s="33">
        <v>8</v>
      </c>
      <c r="U49" s="33">
        <v>16</v>
      </c>
    </row>
    <row r="50" spans="1:21" ht="18" x14ac:dyDescent="0.25">
      <c r="A50" s="45">
        <v>40179</v>
      </c>
      <c r="B50" s="17">
        <v>10206</v>
      </c>
      <c r="C50" s="17">
        <v>10308</v>
      </c>
      <c r="D50" s="17">
        <v>10411</v>
      </c>
      <c r="E50" s="17">
        <v>10514</v>
      </c>
      <c r="F50" s="17">
        <v>10618</v>
      </c>
      <c r="G50" s="17">
        <v>10722</v>
      </c>
      <c r="H50" s="17">
        <v>10827</v>
      </c>
      <c r="I50" s="17">
        <v>10933</v>
      </c>
      <c r="J50" s="17">
        <v>11039</v>
      </c>
      <c r="K50" s="17">
        <v>11146</v>
      </c>
      <c r="L50" s="17">
        <v>11254</v>
      </c>
      <c r="M50" s="17">
        <v>11362</v>
      </c>
      <c r="N50" s="17"/>
      <c r="Q50" s="32">
        <v>40544</v>
      </c>
      <c r="R50" s="33">
        <v>1</v>
      </c>
      <c r="S50" s="33">
        <v>2</v>
      </c>
      <c r="T50" s="33">
        <v>8</v>
      </c>
      <c r="U50" s="33">
        <v>16</v>
      </c>
    </row>
    <row r="51" spans="1:21" ht="18" x14ac:dyDescent="0.25">
      <c r="A51" s="45">
        <v>40544</v>
      </c>
      <c r="B51" s="17">
        <v>8923</v>
      </c>
      <c r="C51" s="17">
        <v>9018</v>
      </c>
      <c r="D51" s="17">
        <v>9113</v>
      </c>
      <c r="E51" s="17">
        <v>9208</v>
      </c>
      <c r="F51" s="17">
        <v>9305</v>
      </c>
      <c r="G51" s="17">
        <v>9401</v>
      </c>
      <c r="H51" s="17">
        <v>9499</v>
      </c>
      <c r="I51" s="17">
        <v>9596</v>
      </c>
      <c r="J51" s="17">
        <v>9695</v>
      </c>
      <c r="K51" s="17">
        <v>9794</v>
      </c>
      <c r="L51" s="17">
        <v>9894</v>
      </c>
      <c r="M51" s="17">
        <v>9994</v>
      </c>
      <c r="N51" s="17"/>
      <c r="Q51" s="32">
        <v>40909</v>
      </c>
      <c r="R51" s="33">
        <v>1</v>
      </c>
      <c r="S51" s="33">
        <v>2</v>
      </c>
      <c r="T51" s="33">
        <v>8</v>
      </c>
      <c r="U51" s="33">
        <v>16</v>
      </c>
    </row>
    <row r="52" spans="1:21" ht="18" x14ac:dyDescent="0.25">
      <c r="A52" s="45">
        <v>40909</v>
      </c>
      <c r="B52" s="17">
        <v>7738</v>
      </c>
      <c r="C52" s="17">
        <v>7826</v>
      </c>
      <c r="D52" s="17">
        <v>7914</v>
      </c>
      <c r="E52" s="17">
        <v>8002</v>
      </c>
      <c r="F52" s="17">
        <v>8091</v>
      </c>
      <c r="G52" s="17">
        <v>8181</v>
      </c>
      <c r="H52" s="17">
        <v>8271</v>
      </c>
      <c r="I52" s="17">
        <v>8362</v>
      </c>
      <c r="J52" s="17">
        <v>8453</v>
      </c>
      <c r="K52" s="17">
        <v>8545</v>
      </c>
      <c r="L52" s="17">
        <v>8637</v>
      </c>
      <c r="M52" s="17">
        <v>8730</v>
      </c>
      <c r="N52" s="17"/>
      <c r="Q52" s="32">
        <v>41275</v>
      </c>
      <c r="R52" s="33">
        <v>1</v>
      </c>
      <c r="S52" s="33">
        <v>2</v>
      </c>
      <c r="T52" s="33">
        <v>8</v>
      </c>
      <c r="U52" s="33">
        <v>16</v>
      </c>
    </row>
    <row r="53" spans="1:21" ht="18" x14ac:dyDescent="0.25">
      <c r="A53" s="45">
        <v>41275</v>
      </c>
      <c r="B53" s="17">
        <v>6647</v>
      </c>
      <c r="C53" s="17">
        <v>6728</v>
      </c>
      <c r="D53" s="17">
        <v>6809</v>
      </c>
      <c r="E53" s="17">
        <v>6891</v>
      </c>
      <c r="F53" s="17">
        <v>6974</v>
      </c>
      <c r="G53" s="17">
        <v>7057</v>
      </c>
      <c r="H53" s="17">
        <v>7140</v>
      </c>
      <c r="I53" s="17">
        <v>7224</v>
      </c>
      <c r="J53" s="17">
        <v>7309</v>
      </c>
      <c r="K53" s="17">
        <v>7394</v>
      </c>
      <c r="L53" s="17">
        <v>7479</v>
      </c>
      <c r="M53" s="17">
        <v>7565</v>
      </c>
      <c r="N53" s="17"/>
      <c r="Q53" s="32">
        <v>41640</v>
      </c>
      <c r="R53" s="33">
        <v>1</v>
      </c>
      <c r="S53" s="33">
        <v>2</v>
      </c>
      <c r="T53" s="33">
        <v>8</v>
      </c>
      <c r="U53" s="33">
        <v>16</v>
      </c>
    </row>
    <row r="54" spans="1:21" ht="18" x14ac:dyDescent="0.25">
      <c r="A54" s="45">
        <v>41640</v>
      </c>
      <c r="B54" s="17">
        <v>5645</v>
      </c>
      <c r="C54" s="17">
        <v>5720</v>
      </c>
      <c r="D54" s="17">
        <v>5796</v>
      </c>
      <c r="E54" s="17">
        <v>5872</v>
      </c>
      <c r="F54" s="17">
        <v>5949</v>
      </c>
      <c r="G54" s="17">
        <v>6026</v>
      </c>
      <c r="H54" s="17">
        <v>6103</v>
      </c>
      <c r="I54" s="17">
        <v>6181</v>
      </c>
      <c r="J54" s="17">
        <v>6259</v>
      </c>
      <c r="K54" s="17">
        <v>6338</v>
      </c>
      <c r="L54" s="17">
        <v>6417</v>
      </c>
      <c r="M54" s="17">
        <v>6497</v>
      </c>
      <c r="N54" s="17"/>
      <c r="Q54" s="32">
        <v>42005</v>
      </c>
      <c r="R54" s="33">
        <v>1</v>
      </c>
      <c r="S54" s="33">
        <v>2</v>
      </c>
      <c r="T54" s="33">
        <v>8</v>
      </c>
      <c r="U54" s="33">
        <v>16</v>
      </c>
    </row>
    <row r="55" spans="1:21" ht="18" x14ac:dyDescent="0.25">
      <c r="A55" s="45">
        <v>42005</v>
      </c>
      <c r="B55" s="17">
        <v>4727</v>
      </c>
      <c r="C55" s="17">
        <v>4797</v>
      </c>
      <c r="D55" s="17">
        <v>4867</v>
      </c>
      <c r="E55" s="17">
        <v>4937</v>
      </c>
      <c r="F55" s="17">
        <v>5008</v>
      </c>
      <c r="G55" s="17">
        <v>5080</v>
      </c>
      <c r="H55" s="17">
        <v>5152</v>
      </c>
      <c r="I55" s="17">
        <v>5224</v>
      </c>
      <c r="J55" s="17">
        <v>5297</v>
      </c>
      <c r="K55" s="17">
        <v>5370</v>
      </c>
      <c r="L55" s="17">
        <v>5444</v>
      </c>
      <c r="M55" s="17">
        <v>5518</v>
      </c>
      <c r="N55" s="17"/>
      <c r="Q55" s="32">
        <v>42370</v>
      </c>
      <c r="R55" s="34">
        <v>4</v>
      </c>
      <c r="S55" s="34">
        <v>6</v>
      </c>
      <c r="T55" s="34">
        <v>8</v>
      </c>
      <c r="U55" s="34">
        <v>16</v>
      </c>
    </row>
    <row r="56" spans="1:21" ht="18" x14ac:dyDescent="0.25">
      <c r="A56" s="45">
        <v>42370</v>
      </c>
      <c r="B56" s="17">
        <v>3884</v>
      </c>
      <c r="C56" s="17">
        <v>3949</v>
      </c>
      <c r="D56" s="17">
        <v>4014</v>
      </c>
      <c r="E56" s="17">
        <v>4080</v>
      </c>
      <c r="F56" s="17">
        <v>4146</v>
      </c>
      <c r="G56" s="17">
        <v>4212</v>
      </c>
      <c r="H56" s="17">
        <v>4279</v>
      </c>
      <c r="I56" s="17">
        <v>4346</v>
      </c>
      <c r="J56" s="17">
        <v>4414</v>
      </c>
      <c r="K56" s="17">
        <v>4482</v>
      </c>
      <c r="L56" s="17">
        <v>4550</v>
      </c>
      <c r="M56" s="17">
        <v>4619</v>
      </c>
      <c r="N56" s="17"/>
      <c r="Q56" s="32">
        <v>42736</v>
      </c>
      <c r="R56" s="34">
        <v>4</v>
      </c>
      <c r="S56" s="34">
        <v>6</v>
      </c>
      <c r="T56" s="34">
        <v>8</v>
      </c>
      <c r="U56" s="34">
        <v>16</v>
      </c>
    </row>
    <row r="57" spans="1:21" ht="18" x14ac:dyDescent="0.25">
      <c r="A57" s="45">
        <v>42736</v>
      </c>
      <c r="B57" s="17">
        <v>3111</v>
      </c>
      <c r="C57" s="17">
        <v>3171</v>
      </c>
      <c r="D57" s="17">
        <v>3232</v>
      </c>
      <c r="E57" s="17">
        <v>3293</v>
      </c>
      <c r="F57" s="17">
        <v>3354</v>
      </c>
      <c r="G57" s="17">
        <v>3416</v>
      </c>
      <c r="H57" s="17">
        <v>3478</v>
      </c>
      <c r="I57" s="17">
        <v>3541</v>
      </c>
      <c r="J57" s="17">
        <v>3603</v>
      </c>
      <c r="K57" s="17">
        <v>3667</v>
      </c>
      <c r="L57" s="17">
        <v>3730</v>
      </c>
      <c r="M57" s="17">
        <v>3794</v>
      </c>
      <c r="N57" s="17"/>
      <c r="Q57" s="32">
        <v>43101</v>
      </c>
      <c r="R57" s="34">
        <v>4</v>
      </c>
      <c r="S57" s="34">
        <v>6</v>
      </c>
      <c r="T57" s="34">
        <v>8</v>
      </c>
      <c r="U57" s="34">
        <v>16</v>
      </c>
    </row>
    <row r="58" spans="1:21" ht="18" x14ac:dyDescent="0.25">
      <c r="A58" s="45">
        <v>43101</v>
      </c>
      <c r="B58" s="17">
        <v>2399</v>
      </c>
      <c r="C58" s="17">
        <v>2455</v>
      </c>
      <c r="D58" s="17">
        <v>2511</v>
      </c>
      <c r="E58" s="17">
        <v>2568</v>
      </c>
      <c r="F58" s="17">
        <v>2625</v>
      </c>
      <c r="G58" s="17">
        <v>2683</v>
      </c>
      <c r="H58" s="17">
        <v>2741</v>
      </c>
      <c r="I58" s="17">
        <v>2799</v>
      </c>
      <c r="J58" s="17">
        <v>2857</v>
      </c>
      <c r="K58" s="17">
        <v>2916</v>
      </c>
      <c r="L58" s="17">
        <v>2975</v>
      </c>
      <c r="M58" s="17">
        <v>3035</v>
      </c>
      <c r="N58" s="17"/>
      <c r="Q58" s="32">
        <v>43466</v>
      </c>
      <c r="R58" s="34">
        <v>4</v>
      </c>
      <c r="S58" s="34">
        <v>6</v>
      </c>
      <c r="T58" s="34">
        <v>8</v>
      </c>
      <c r="U58" s="34">
        <v>16</v>
      </c>
    </row>
    <row r="59" spans="1:21" ht="18" x14ac:dyDescent="0.25">
      <c r="A59" s="45">
        <v>43466</v>
      </c>
      <c r="B59" s="17">
        <v>1740</v>
      </c>
      <c r="C59" s="17">
        <v>1792</v>
      </c>
      <c r="D59" s="17">
        <v>1844</v>
      </c>
      <c r="E59" s="17">
        <v>1897</v>
      </c>
      <c r="F59" s="17">
        <v>1950</v>
      </c>
      <c r="G59" s="17">
        <v>2004</v>
      </c>
      <c r="H59" s="17">
        <v>2058</v>
      </c>
      <c r="I59" s="17">
        <v>2112</v>
      </c>
      <c r="J59" s="17">
        <v>2166</v>
      </c>
      <c r="K59" s="17">
        <v>2221</v>
      </c>
      <c r="L59" s="17">
        <v>2276</v>
      </c>
      <c r="M59" s="17">
        <v>2331</v>
      </c>
      <c r="N59" s="17"/>
      <c r="Q59" s="32">
        <v>43831</v>
      </c>
      <c r="R59" s="34">
        <v>4</v>
      </c>
      <c r="S59" s="34">
        <v>6</v>
      </c>
      <c r="T59" s="34">
        <v>8</v>
      </c>
      <c r="U59" s="34">
        <v>16</v>
      </c>
    </row>
    <row r="60" spans="1:21" ht="18" x14ac:dyDescent="0.25">
      <c r="A60" s="45">
        <v>43831</v>
      </c>
      <c r="B60" s="17">
        <v>1130</v>
      </c>
      <c r="C60" s="17">
        <v>1178</v>
      </c>
      <c r="D60" s="17">
        <v>1227</v>
      </c>
      <c r="E60" s="17">
        <v>1276</v>
      </c>
      <c r="F60" s="17">
        <v>1326</v>
      </c>
      <c r="G60" s="17">
        <v>1376</v>
      </c>
      <c r="H60" s="17">
        <v>1426</v>
      </c>
      <c r="I60" s="17">
        <v>1476</v>
      </c>
      <c r="J60" s="17">
        <v>1527</v>
      </c>
      <c r="K60" s="17">
        <v>1578</v>
      </c>
      <c r="L60" s="17">
        <v>1629</v>
      </c>
      <c r="M60" s="17">
        <v>1681</v>
      </c>
      <c r="N60" s="17"/>
      <c r="Q60" s="32">
        <v>44197</v>
      </c>
      <c r="R60" s="34">
        <v>4</v>
      </c>
      <c r="S60" s="34">
        <v>6</v>
      </c>
      <c r="T60" s="34">
        <v>8</v>
      </c>
      <c r="U60" s="34">
        <v>16</v>
      </c>
    </row>
    <row r="61" spans="1:21" ht="18" x14ac:dyDescent="0.25">
      <c r="A61" s="45">
        <v>44197</v>
      </c>
      <c r="B61" s="17">
        <v>566</v>
      </c>
      <c r="C61" s="17">
        <v>611</v>
      </c>
      <c r="D61" s="17">
        <v>657</v>
      </c>
      <c r="E61" s="17">
        <v>702</v>
      </c>
      <c r="F61" s="17">
        <v>749</v>
      </c>
      <c r="G61" s="17">
        <v>795</v>
      </c>
      <c r="H61" s="17">
        <v>842</v>
      </c>
      <c r="I61" s="17">
        <v>889</v>
      </c>
      <c r="J61" s="17">
        <v>936</v>
      </c>
      <c r="K61" s="17">
        <v>983</v>
      </c>
      <c r="L61" s="17">
        <v>1031</v>
      </c>
      <c r="M61" s="17">
        <v>1079</v>
      </c>
      <c r="N61" s="17"/>
      <c r="Q61" s="32">
        <v>44562</v>
      </c>
      <c r="R61" s="34">
        <v>4</v>
      </c>
      <c r="S61" s="34">
        <v>6</v>
      </c>
      <c r="T61" s="34">
        <v>8</v>
      </c>
      <c r="U61" s="34">
        <v>16</v>
      </c>
    </row>
    <row r="62" spans="1:21" ht="18" x14ac:dyDescent="0.25">
      <c r="A62" s="45">
        <v>44562</v>
      </c>
      <c r="B62" s="17">
        <v>42</v>
      </c>
      <c r="C62" s="17">
        <v>84</v>
      </c>
      <c r="D62" s="17">
        <v>127</v>
      </c>
      <c r="E62" s="17">
        <v>169</v>
      </c>
      <c r="F62" s="17">
        <v>212</v>
      </c>
      <c r="G62" s="17">
        <v>256</v>
      </c>
      <c r="H62" s="17">
        <v>299</v>
      </c>
      <c r="I62" s="17">
        <v>343</v>
      </c>
      <c r="J62" s="17">
        <v>387</v>
      </c>
      <c r="K62" s="17">
        <v>431</v>
      </c>
      <c r="L62" s="17">
        <v>476</v>
      </c>
      <c r="M62" s="17">
        <v>521</v>
      </c>
      <c r="N62" s="17"/>
      <c r="Q62" s="32">
        <v>44927</v>
      </c>
      <c r="R62" s="34">
        <v>4</v>
      </c>
      <c r="S62" s="34">
        <v>6</v>
      </c>
      <c r="T62" s="34">
        <v>8</v>
      </c>
      <c r="U62" s="34">
        <v>16</v>
      </c>
    </row>
    <row r="63" spans="1:21" ht="18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Q63" s="32">
        <v>45292</v>
      </c>
      <c r="R63" s="34">
        <v>4</v>
      </c>
      <c r="S63" s="34">
        <v>6</v>
      </c>
      <c r="T63" s="34">
        <v>8</v>
      </c>
      <c r="U63" s="34">
        <v>16</v>
      </c>
    </row>
    <row r="64" spans="1:21" ht="18" x14ac:dyDescent="0.25">
      <c r="A64" s="17"/>
      <c r="B64" s="17"/>
      <c r="C64" s="17" t="s">
        <v>35</v>
      </c>
      <c r="D64" s="17"/>
      <c r="E64" s="46" t="s">
        <v>95</v>
      </c>
      <c r="F64" s="17"/>
      <c r="G64" s="17"/>
      <c r="H64" s="17"/>
      <c r="I64" s="17"/>
      <c r="J64" s="17"/>
      <c r="K64" s="17"/>
      <c r="L64" s="17"/>
      <c r="M64" s="17"/>
      <c r="N64" s="17"/>
      <c r="Q64" s="32">
        <v>45658</v>
      </c>
      <c r="R64" s="34">
        <v>4</v>
      </c>
      <c r="S64" s="34">
        <v>6</v>
      </c>
      <c r="T64" s="34">
        <v>8</v>
      </c>
      <c r="U64" s="34">
        <v>16</v>
      </c>
    </row>
    <row r="65" spans="2:17" ht="18" x14ac:dyDescent="0.25">
      <c r="Q65" s="30"/>
    </row>
    <row r="70" spans="2:17" s="41" customFormat="1" ht="12" x14ac:dyDescent="0.2">
      <c r="B70" s="52" t="s">
        <v>0</v>
      </c>
      <c r="C70" s="52"/>
      <c r="D70" s="52"/>
      <c r="E70" s="52"/>
      <c r="F70" s="52"/>
      <c r="G70" s="52"/>
    </row>
    <row r="71" spans="2:17" s="41" customFormat="1" ht="12" x14ac:dyDescent="0.2">
      <c r="B71" s="42"/>
    </row>
    <row r="72" spans="2:17" s="41" customFormat="1" ht="12" x14ac:dyDescent="0.2">
      <c r="B72" s="52" t="s">
        <v>1</v>
      </c>
      <c r="C72" s="52"/>
      <c r="D72" s="52"/>
      <c r="E72" s="52"/>
      <c r="F72" s="52"/>
      <c r="G72" s="52"/>
    </row>
    <row r="73" spans="2:17" s="41" customFormat="1" ht="12" x14ac:dyDescent="0.2"/>
    <row r="74" spans="2:17" s="41" customFormat="1" ht="12" x14ac:dyDescent="0.2">
      <c r="B74" s="52" t="s">
        <v>36</v>
      </c>
      <c r="C74" s="52"/>
      <c r="D74" s="52"/>
      <c r="E74" s="52"/>
      <c r="F74" s="52"/>
      <c r="G74" s="52"/>
    </row>
    <row r="75" spans="2:17" s="41" customFormat="1" ht="12" x14ac:dyDescent="0.2">
      <c r="B75" s="52" t="s">
        <v>37</v>
      </c>
      <c r="C75" s="52"/>
      <c r="D75" s="52"/>
      <c r="E75" s="52"/>
      <c r="F75" s="52"/>
      <c r="G75" s="52"/>
    </row>
    <row r="76" spans="2:17" s="41" customFormat="1" ht="12" x14ac:dyDescent="0.2">
      <c r="B76" s="52" t="s">
        <v>38</v>
      </c>
      <c r="C76" s="52"/>
      <c r="D76" s="52"/>
      <c r="E76" s="52"/>
      <c r="F76" s="52"/>
      <c r="G76" s="52"/>
    </row>
    <row r="77" spans="2:17" s="41" customFormat="1" ht="12" x14ac:dyDescent="0.2">
      <c r="B77" s="52" t="s">
        <v>39</v>
      </c>
      <c r="C77" s="52"/>
      <c r="D77" s="52"/>
      <c r="E77" s="52"/>
      <c r="F77" s="52"/>
      <c r="G77" s="52"/>
    </row>
    <row r="79" spans="2:17" x14ac:dyDescent="0.25">
      <c r="B79" s="39" t="s">
        <v>40</v>
      </c>
    </row>
    <row r="80" spans="2:17" x14ac:dyDescent="0.25">
      <c r="B80" s="39" t="s">
        <v>41</v>
      </c>
    </row>
    <row r="81" spans="2:2" x14ac:dyDescent="0.25">
      <c r="B81" s="39" t="s">
        <v>42</v>
      </c>
    </row>
    <row r="83" spans="2:2" x14ac:dyDescent="0.25">
      <c r="B83" s="39" t="s">
        <v>43</v>
      </c>
    </row>
    <row r="84" spans="2:2" x14ac:dyDescent="0.25">
      <c r="B84" s="39" t="s">
        <v>44</v>
      </c>
    </row>
    <row r="85" spans="2:2" x14ac:dyDescent="0.25">
      <c r="B85" s="39" t="s">
        <v>45</v>
      </c>
    </row>
    <row r="87" spans="2:2" x14ac:dyDescent="0.25">
      <c r="B87" s="39" t="s">
        <v>46</v>
      </c>
    </row>
    <row r="88" spans="2:2" x14ac:dyDescent="0.25">
      <c r="B88" s="39" t="s">
        <v>47</v>
      </c>
    </row>
    <row r="89" spans="2:2" x14ac:dyDescent="0.25">
      <c r="B89" s="39" t="s">
        <v>48</v>
      </c>
    </row>
    <row r="91" spans="2:2" x14ac:dyDescent="0.25">
      <c r="B91" s="39" t="s">
        <v>49</v>
      </c>
    </row>
    <row r="92" spans="2:2" x14ac:dyDescent="0.25">
      <c r="B92" s="39" t="s">
        <v>50</v>
      </c>
    </row>
    <row r="93" spans="2:2" x14ac:dyDescent="0.25">
      <c r="B93" s="39" t="s">
        <v>51</v>
      </c>
    </row>
    <row r="95" spans="2:2" x14ac:dyDescent="0.25">
      <c r="B95" s="40" t="s">
        <v>52</v>
      </c>
    </row>
    <row r="96" spans="2:2" x14ac:dyDescent="0.25">
      <c r="B96" s="39" t="s">
        <v>53</v>
      </c>
    </row>
    <row r="98" spans="2:9" x14ac:dyDescent="0.25">
      <c r="B98" s="40" t="s">
        <v>54</v>
      </c>
    </row>
    <row r="99" spans="2:9" x14ac:dyDescent="0.25">
      <c r="B99" s="40" t="s">
        <v>55</v>
      </c>
    </row>
    <row r="103" spans="2:9" ht="15.75" x14ac:dyDescent="0.25">
      <c r="B103" s="51" t="s">
        <v>56</v>
      </c>
      <c r="C103" s="51"/>
      <c r="D103" s="51"/>
      <c r="E103" s="51"/>
      <c r="F103" s="51"/>
      <c r="G103" s="51"/>
      <c r="H103" s="51"/>
      <c r="I103" s="51"/>
    </row>
    <row r="104" spans="2:9" x14ac:dyDescent="0.25">
      <c r="B104" s="38"/>
    </row>
    <row r="105" spans="2:9" ht="15.75" x14ac:dyDescent="0.25">
      <c r="B105" s="51" t="s">
        <v>57</v>
      </c>
      <c r="C105" s="51"/>
      <c r="D105" s="51"/>
      <c r="E105" s="51"/>
      <c r="F105" s="51"/>
      <c r="G105" s="51"/>
      <c r="H105" s="51"/>
      <c r="I105" s="51"/>
    </row>
    <row r="107" spans="2:9" ht="16.5" x14ac:dyDescent="0.3">
      <c r="B107" s="43" t="s">
        <v>58</v>
      </c>
    </row>
    <row r="108" spans="2:9" ht="16.5" x14ac:dyDescent="0.3">
      <c r="B108" s="43" t="s">
        <v>59</v>
      </c>
    </row>
    <row r="109" spans="2:9" ht="16.5" x14ac:dyDescent="0.3">
      <c r="B109" s="43" t="s">
        <v>60</v>
      </c>
    </row>
    <row r="110" spans="2:9" ht="16.5" x14ac:dyDescent="0.3">
      <c r="B110" s="43" t="s">
        <v>61</v>
      </c>
    </row>
    <row r="111" spans="2:9" ht="16.5" x14ac:dyDescent="0.3">
      <c r="B111" s="43" t="s">
        <v>62</v>
      </c>
    </row>
    <row r="112" spans="2:9" ht="16.5" x14ac:dyDescent="0.3">
      <c r="B112" s="43" t="s">
        <v>63</v>
      </c>
    </row>
    <row r="113" spans="2:2" ht="16.5" x14ac:dyDescent="0.3">
      <c r="B113" s="43" t="s">
        <v>63</v>
      </c>
    </row>
    <row r="114" spans="2:2" ht="16.5" x14ac:dyDescent="0.3">
      <c r="B114" s="43" t="s">
        <v>64</v>
      </c>
    </row>
    <row r="115" spans="2:2" ht="16.5" x14ac:dyDescent="0.3">
      <c r="B115" s="44" t="s">
        <v>65</v>
      </c>
    </row>
    <row r="116" spans="2:2" ht="16.5" x14ac:dyDescent="0.3">
      <c r="B116" s="44" t="s">
        <v>66</v>
      </c>
    </row>
    <row r="117" spans="2:2" ht="16.5" x14ac:dyDescent="0.3">
      <c r="B117" s="44" t="s">
        <v>67</v>
      </c>
    </row>
    <row r="118" spans="2:2" ht="16.5" x14ac:dyDescent="0.3">
      <c r="B118" s="44" t="s">
        <v>68</v>
      </c>
    </row>
    <row r="119" spans="2:2" ht="16.5" x14ac:dyDescent="0.3">
      <c r="B119" s="43" t="s">
        <v>69</v>
      </c>
    </row>
    <row r="120" spans="2:2" ht="16.5" x14ac:dyDescent="0.3">
      <c r="B120" s="43" t="s">
        <v>70</v>
      </c>
    </row>
    <row r="121" spans="2:2" ht="16.5" x14ac:dyDescent="0.3">
      <c r="B121" s="43" t="s">
        <v>71</v>
      </c>
    </row>
    <row r="122" spans="2:2" ht="16.5" x14ac:dyDescent="0.3">
      <c r="B122" s="43" t="s">
        <v>72</v>
      </c>
    </row>
    <row r="123" spans="2:2" ht="16.5" x14ac:dyDescent="0.3">
      <c r="B123" s="43" t="s">
        <v>73</v>
      </c>
    </row>
    <row r="124" spans="2:2" ht="16.5" x14ac:dyDescent="0.3">
      <c r="B124" s="43" t="s">
        <v>74</v>
      </c>
    </row>
    <row r="125" spans="2:2" ht="16.5" x14ac:dyDescent="0.3">
      <c r="B125" s="43" t="s">
        <v>75</v>
      </c>
    </row>
    <row r="126" spans="2:2" ht="16.5" x14ac:dyDescent="0.3">
      <c r="B126" s="43" t="s">
        <v>76</v>
      </c>
    </row>
    <row r="127" spans="2:2" ht="16.5" x14ac:dyDescent="0.3">
      <c r="B127" s="43" t="s">
        <v>77</v>
      </c>
    </row>
    <row r="128" spans="2:2" ht="16.5" x14ac:dyDescent="0.3">
      <c r="B128" s="43" t="s">
        <v>78</v>
      </c>
    </row>
    <row r="129" spans="2:2" ht="16.5" x14ac:dyDescent="0.3">
      <c r="B129" s="43" t="s">
        <v>79</v>
      </c>
    </row>
    <row r="130" spans="2:2" ht="16.5" x14ac:dyDescent="0.3">
      <c r="B130" s="43" t="s">
        <v>80</v>
      </c>
    </row>
    <row r="131" spans="2:2" ht="16.5" x14ac:dyDescent="0.3">
      <c r="B131" s="43" t="s">
        <v>81</v>
      </c>
    </row>
    <row r="132" spans="2:2" ht="16.5" x14ac:dyDescent="0.3">
      <c r="B132" s="43" t="s">
        <v>82</v>
      </c>
    </row>
    <row r="133" spans="2:2" ht="16.5" x14ac:dyDescent="0.3">
      <c r="B133" s="43" t="s">
        <v>83</v>
      </c>
    </row>
    <row r="134" spans="2:2" ht="16.5" x14ac:dyDescent="0.3">
      <c r="B134" s="43" t="s">
        <v>84</v>
      </c>
    </row>
    <row r="135" spans="2:2" ht="16.5" x14ac:dyDescent="0.3">
      <c r="B135" s="43" t="s">
        <v>85</v>
      </c>
    </row>
    <row r="136" spans="2:2" ht="16.5" x14ac:dyDescent="0.3">
      <c r="B136" s="43" t="s">
        <v>86</v>
      </c>
    </row>
    <row r="137" spans="2:2" ht="16.5" x14ac:dyDescent="0.3">
      <c r="B137" s="43" t="s">
        <v>87</v>
      </c>
    </row>
    <row r="138" spans="2:2" ht="16.5" x14ac:dyDescent="0.3">
      <c r="B138" s="43" t="s">
        <v>87</v>
      </c>
    </row>
    <row r="139" spans="2:2" ht="16.5" x14ac:dyDescent="0.3">
      <c r="B139" s="43" t="s">
        <v>88</v>
      </c>
    </row>
    <row r="144" spans="2:2" ht="16.5" x14ac:dyDescent="0.3">
      <c r="B144" s="43" t="s">
        <v>89</v>
      </c>
    </row>
    <row r="145" spans="2:2" ht="16.5" x14ac:dyDescent="0.3">
      <c r="B145" s="43" t="s">
        <v>87</v>
      </c>
    </row>
    <row r="146" spans="2:2" ht="16.5" x14ac:dyDescent="0.3">
      <c r="B146" s="43" t="s">
        <v>90</v>
      </c>
    </row>
    <row r="147" spans="2:2" ht="16.5" x14ac:dyDescent="0.3">
      <c r="B147" s="43" t="s">
        <v>91</v>
      </c>
    </row>
    <row r="148" spans="2:2" ht="16.5" x14ac:dyDescent="0.3">
      <c r="B148" s="43" t="s">
        <v>92</v>
      </c>
    </row>
    <row r="149" spans="2:2" ht="16.5" x14ac:dyDescent="0.3">
      <c r="B149" s="43" t="s">
        <v>87</v>
      </c>
    </row>
    <row r="150" spans="2:2" ht="16.5" x14ac:dyDescent="0.3">
      <c r="B150" s="43" t="s">
        <v>93</v>
      </c>
    </row>
    <row r="151" spans="2:2" ht="16.5" x14ac:dyDescent="0.3">
      <c r="B151" s="43" t="s">
        <v>94</v>
      </c>
    </row>
  </sheetData>
  <mergeCells count="10">
    <mergeCell ref="A3:G3"/>
    <mergeCell ref="A4:G4"/>
    <mergeCell ref="B103:I103"/>
    <mergeCell ref="B105:I105"/>
    <mergeCell ref="B70:G70"/>
    <mergeCell ref="B72:G72"/>
    <mergeCell ref="B74:G74"/>
    <mergeCell ref="B75:G75"/>
    <mergeCell ref="B76:G76"/>
    <mergeCell ref="B77:G77"/>
  </mergeCells>
  <dataValidations count="3">
    <dataValidation type="list" allowBlank="1" showInputMessage="1" showErrorMessage="1" sqref="B7">
      <formula1>$B$20:$M$20</formula1>
    </dataValidation>
    <dataValidation type="list" allowBlank="1" showInputMessage="1" showErrorMessage="1" sqref="A7:A14">
      <formula1>$Q$21:$Q$65</formula1>
    </dataValidation>
    <dataValidation type="list" allowBlank="1" showInputMessage="1" showErrorMessage="1" sqref="C7:C14">
      <formula1>$R$20:$U$20</formula1>
    </dataValidation>
  </dataValidations>
  <hyperlinks>
    <hyperlink ref="E64" r:id="rId1"/>
  </hyperlinks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15" sqref="A15"/>
    </sheetView>
  </sheetViews>
  <sheetFormatPr defaultRowHeight="15" x14ac:dyDescent="0.25"/>
  <cols>
    <col min="7" max="7" width="9.140625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Puri</dc:creator>
  <cp:lastModifiedBy>Admin</cp:lastModifiedBy>
  <cp:lastPrinted>2020-08-04T09:22:37Z</cp:lastPrinted>
  <dcterms:created xsi:type="dcterms:W3CDTF">2020-08-04T09:11:13Z</dcterms:created>
  <dcterms:modified xsi:type="dcterms:W3CDTF">2022-02-21T11:47:13Z</dcterms:modified>
</cp:coreProperties>
</file>